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illf\Dropbox\Vertex\(300) Process Engineering\Control Documents\"/>
    </mc:Choice>
  </mc:AlternateContent>
  <xr:revisionPtr revIDLastSave="0" documentId="13_ncr:1_{7F18C398-B8B6-40AB-B3C8-55300CCD20BC}" xr6:coauthVersionLast="45" xr6:coauthVersionMax="45" xr10:uidLastSave="{00000000-0000-0000-0000-000000000000}"/>
  <bookViews>
    <workbookView xWindow="-120" yWindow="-120" windowWidth="20730" windowHeight="11160" tabRatio="657" firstSheet="1" activeTab="7" xr2:uid="{00000000-000D-0000-FFFF-FFFF00000000}"/>
  </bookViews>
  <sheets>
    <sheet name="Form 1" sheetId="35" r:id="rId1"/>
    <sheet name="Form 2" sheetId="36" r:id="rId2"/>
    <sheet name="Form 3" sheetId="41" r:id="rId3"/>
    <sheet name="Quality Inspections" sheetId="73" r:id="rId4"/>
    <sheet name="Variable Dimension" sheetId="74" r:id="rId5"/>
    <sheet name="Maximum Dimension" sheetId="77" r:id="rId6"/>
    <sheet name="Attribute Dimension" sheetId="78" r:id="rId7"/>
    <sheet name="Document Change Control" sheetId="40" r:id="rId8"/>
  </sheets>
  <definedNames>
    <definedName name="_xlnm.Print_Area" localSheetId="1">'Form 2'!$A$1:$F$36</definedName>
    <definedName name="_xlnm.Print_Titles" localSheetId="0">'Form 1'!$9:$12</definedName>
    <definedName name="_xlnm.Print_Titles" localSheetId="2">'Form 3'!$3:$6</definedName>
    <definedName name="_xlnm.Print_Titles" localSheetId="3">'Quality Inspections'!$1:$9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6" l="1"/>
  <c r="F2" i="73"/>
  <c r="D2" i="73"/>
  <c r="A2" i="73"/>
  <c r="C2" i="41"/>
  <c r="N2" i="41"/>
  <c r="M2" i="41"/>
  <c r="A2" i="41"/>
  <c r="E573" i="78"/>
  <c r="F573" i="78" s="1"/>
  <c r="G573" i="78" s="1"/>
  <c r="H573" i="78" s="1"/>
  <c r="I573" i="78" s="1"/>
  <c r="J573" i="78" s="1"/>
  <c r="K573" i="78" s="1"/>
  <c r="L573" i="78" s="1"/>
  <c r="M573" i="78" s="1"/>
  <c r="N573" i="78" s="1"/>
  <c r="O573" i="78" s="1"/>
  <c r="P573" i="78" s="1"/>
  <c r="Q573" i="78" s="1"/>
  <c r="R573" i="78" s="1"/>
  <c r="S573" i="78" s="1"/>
  <c r="T573" i="78" s="1"/>
  <c r="U573" i="78" s="1"/>
  <c r="V573" i="78" s="1"/>
  <c r="W573" i="78" s="1"/>
  <c r="X573" i="78" s="1"/>
  <c r="Y573" i="78" s="1"/>
  <c r="Z573" i="78" s="1"/>
  <c r="AA573" i="78" s="1"/>
  <c r="AB573" i="78" s="1"/>
  <c r="D577" i="78" s="1"/>
  <c r="E577" i="78" s="1"/>
  <c r="F577" i="78" s="1"/>
  <c r="G577" i="78" s="1"/>
  <c r="H577" i="78" s="1"/>
  <c r="I577" i="78" s="1"/>
  <c r="J577" i="78" s="1"/>
  <c r="K577" i="78" s="1"/>
  <c r="L577" i="78" s="1"/>
  <c r="M577" i="78" s="1"/>
  <c r="N577" i="78" s="1"/>
  <c r="O577" i="78" s="1"/>
  <c r="P577" i="78" s="1"/>
  <c r="Q577" i="78" s="1"/>
  <c r="R577" i="78" s="1"/>
  <c r="S577" i="78" s="1"/>
  <c r="T577" i="78" s="1"/>
  <c r="U577" i="78" s="1"/>
  <c r="V577" i="78" s="1"/>
  <c r="W577" i="78" s="1"/>
  <c r="X577" i="78" s="1"/>
  <c r="Y577" i="78" s="1"/>
  <c r="Z577" i="78" s="1"/>
  <c r="AA577" i="78" s="1"/>
  <c r="AB577" i="78" s="1"/>
  <c r="D581" i="78" s="1"/>
  <c r="E581" i="78" s="1"/>
  <c r="F581" i="78" s="1"/>
  <c r="G581" i="78" s="1"/>
  <c r="H581" i="78" s="1"/>
  <c r="I581" i="78" s="1"/>
  <c r="J581" i="78" s="1"/>
  <c r="K581" i="78" s="1"/>
  <c r="L581" i="78" s="1"/>
  <c r="M581" i="78" s="1"/>
  <c r="N581" i="78" s="1"/>
  <c r="O581" i="78" s="1"/>
  <c r="P581" i="78" s="1"/>
  <c r="Q581" i="78" s="1"/>
  <c r="R581" i="78" s="1"/>
  <c r="S581" i="78" s="1"/>
  <c r="T581" i="78" s="1"/>
  <c r="U581" i="78" s="1"/>
  <c r="V581" i="78" s="1"/>
  <c r="W581" i="78" s="1"/>
  <c r="X581" i="78" s="1"/>
  <c r="Y581" i="78" s="1"/>
  <c r="Z581" i="78" s="1"/>
  <c r="AA581" i="78" s="1"/>
  <c r="AB581" i="78" s="1"/>
  <c r="D585" i="78" s="1"/>
  <c r="E585" i="78" s="1"/>
  <c r="F585" i="78" s="1"/>
  <c r="G585" i="78" s="1"/>
  <c r="H585" i="78" s="1"/>
  <c r="I585" i="78" s="1"/>
  <c r="J585" i="78" s="1"/>
  <c r="K585" i="78" s="1"/>
  <c r="L585" i="78" s="1"/>
  <c r="M585" i="78" s="1"/>
  <c r="N585" i="78" s="1"/>
  <c r="O585" i="78" s="1"/>
  <c r="P585" i="78" s="1"/>
  <c r="Q585" i="78" s="1"/>
  <c r="R585" i="78" s="1"/>
  <c r="S585" i="78" s="1"/>
  <c r="T585" i="78" s="1"/>
  <c r="U585" i="78" s="1"/>
  <c r="V585" i="78" s="1"/>
  <c r="W585" i="78" s="1"/>
  <c r="X585" i="78" s="1"/>
  <c r="Y585" i="78" s="1"/>
  <c r="Z585" i="78" s="1"/>
  <c r="AA585" i="78" s="1"/>
  <c r="AB585" i="78" s="1"/>
  <c r="D589" i="78" s="1"/>
  <c r="E589" i="78" s="1"/>
  <c r="F589" i="78" s="1"/>
  <c r="G589" i="78" s="1"/>
  <c r="H589" i="78" s="1"/>
  <c r="I589" i="78" s="1"/>
  <c r="J589" i="78" s="1"/>
  <c r="K589" i="78" s="1"/>
  <c r="L589" i="78" s="1"/>
  <c r="M589" i="78" s="1"/>
  <c r="N589" i="78" s="1"/>
  <c r="O589" i="78" s="1"/>
  <c r="P589" i="78" s="1"/>
  <c r="Q589" i="78" s="1"/>
  <c r="R589" i="78" s="1"/>
  <c r="S589" i="78" s="1"/>
  <c r="T589" i="78" s="1"/>
  <c r="U589" i="78" s="1"/>
  <c r="V589" i="78" s="1"/>
  <c r="W589" i="78" s="1"/>
  <c r="X589" i="78" s="1"/>
  <c r="Y589" i="78" s="1"/>
  <c r="Z589" i="78" s="1"/>
  <c r="AA589" i="78" s="1"/>
  <c r="AB589" i="78" s="1"/>
  <c r="D593" i="78" s="1"/>
  <c r="E593" i="78" s="1"/>
  <c r="F593" i="78" s="1"/>
  <c r="G593" i="78" s="1"/>
  <c r="H593" i="78" s="1"/>
  <c r="I593" i="78" s="1"/>
  <c r="J593" i="78" s="1"/>
  <c r="K593" i="78" s="1"/>
  <c r="L593" i="78" s="1"/>
  <c r="M593" i="78" s="1"/>
  <c r="N593" i="78" s="1"/>
  <c r="O593" i="78" s="1"/>
  <c r="P593" i="78" s="1"/>
  <c r="Q593" i="78" s="1"/>
  <c r="R593" i="78" s="1"/>
  <c r="S593" i="78" s="1"/>
  <c r="T593" i="78" s="1"/>
  <c r="U593" i="78" s="1"/>
  <c r="V593" i="78" s="1"/>
  <c r="W593" i="78" s="1"/>
  <c r="X593" i="78" s="1"/>
  <c r="Y593" i="78" s="1"/>
  <c r="Z593" i="78" s="1"/>
  <c r="AA593" i="78" s="1"/>
  <c r="AB593" i="78" s="1"/>
  <c r="D597" i="78" s="1"/>
  <c r="E597" i="78" s="1"/>
  <c r="F597" i="78" s="1"/>
  <c r="G597" i="78" s="1"/>
  <c r="H597" i="78" s="1"/>
  <c r="I597" i="78" s="1"/>
  <c r="J597" i="78" s="1"/>
  <c r="K597" i="78" s="1"/>
  <c r="L597" i="78" s="1"/>
  <c r="M597" i="78" s="1"/>
  <c r="N597" i="78" s="1"/>
  <c r="O597" i="78" s="1"/>
  <c r="P597" i="78" s="1"/>
  <c r="Q597" i="78" s="1"/>
  <c r="R597" i="78" s="1"/>
  <c r="S597" i="78" s="1"/>
  <c r="T597" i="78" s="1"/>
  <c r="U597" i="78" s="1"/>
  <c r="V597" i="78" s="1"/>
  <c r="W597" i="78" s="1"/>
  <c r="X597" i="78" s="1"/>
  <c r="Y597" i="78" s="1"/>
  <c r="Z597" i="78" s="1"/>
  <c r="AA597" i="78" s="1"/>
  <c r="AB597" i="78" s="1"/>
  <c r="E533" i="78"/>
  <c r="F533" i="78" s="1"/>
  <c r="G533" i="78" s="1"/>
  <c r="H533" i="78" s="1"/>
  <c r="I533" i="78" s="1"/>
  <c r="J533" i="78" s="1"/>
  <c r="K533" i="78" s="1"/>
  <c r="L533" i="78" s="1"/>
  <c r="M533" i="78" s="1"/>
  <c r="N533" i="78" s="1"/>
  <c r="O533" i="78" s="1"/>
  <c r="P533" i="78" s="1"/>
  <c r="Q533" i="78" s="1"/>
  <c r="R533" i="78" s="1"/>
  <c r="S533" i="78" s="1"/>
  <c r="T533" i="78" s="1"/>
  <c r="U533" i="78" s="1"/>
  <c r="V533" i="78" s="1"/>
  <c r="W533" i="78" s="1"/>
  <c r="X533" i="78" s="1"/>
  <c r="Y533" i="78" s="1"/>
  <c r="Z533" i="78" s="1"/>
  <c r="AA533" i="78" s="1"/>
  <c r="AB533" i="78" s="1"/>
  <c r="D537" i="78" s="1"/>
  <c r="E537" i="78" s="1"/>
  <c r="F537" i="78" s="1"/>
  <c r="G537" i="78" s="1"/>
  <c r="H537" i="78" s="1"/>
  <c r="I537" i="78" s="1"/>
  <c r="J537" i="78" s="1"/>
  <c r="K537" i="78" s="1"/>
  <c r="L537" i="78" s="1"/>
  <c r="M537" i="78" s="1"/>
  <c r="N537" i="78" s="1"/>
  <c r="O537" i="78" s="1"/>
  <c r="P537" i="78" s="1"/>
  <c r="Q537" i="78" s="1"/>
  <c r="R537" i="78" s="1"/>
  <c r="S537" i="78" s="1"/>
  <c r="T537" i="78" s="1"/>
  <c r="U537" i="78" s="1"/>
  <c r="V537" i="78" s="1"/>
  <c r="W537" i="78" s="1"/>
  <c r="X537" i="78" s="1"/>
  <c r="Y537" i="78" s="1"/>
  <c r="Z537" i="78" s="1"/>
  <c r="AA537" i="78" s="1"/>
  <c r="AB537" i="78" s="1"/>
  <c r="D541" i="78" s="1"/>
  <c r="E541" i="78" s="1"/>
  <c r="F541" i="78" s="1"/>
  <c r="G541" i="78" s="1"/>
  <c r="H541" i="78" s="1"/>
  <c r="I541" i="78" s="1"/>
  <c r="J541" i="78" s="1"/>
  <c r="K541" i="78" s="1"/>
  <c r="L541" i="78" s="1"/>
  <c r="M541" i="78" s="1"/>
  <c r="N541" i="78" s="1"/>
  <c r="O541" i="78" s="1"/>
  <c r="P541" i="78" s="1"/>
  <c r="Q541" i="78" s="1"/>
  <c r="R541" i="78" s="1"/>
  <c r="S541" i="78" s="1"/>
  <c r="T541" i="78" s="1"/>
  <c r="U541" i="78" s="1"/>
  <c r="V541" i="78" s="1"/>
  <c r="W541" i="78" s="1"/>
  <c r="X541" i="78" s="1"/>
  <c r="Y541" i="78" s="1"/>
  <c r="Z541" i="78" s="1"/>
  <c r="AA541" i="78" s="1"/>
  <c r="AB541" i="78" s="1"/>
  <c r="D545" i="78" s="1"/>
  <c r="E545" i="78" s="1"/>
  <c r="F545" i="78" s="1"/>
  <c r="G545" i="78" s="1"/>
  <c r="H545" i="78" s="1"/>
  <c r="I545" i="78" s="1"/>
  <c r="J545" i="78" s="1"/>
  <c r="K545" i="78" s="1"/>
  <c r="L545" i="78" s="1"/>
  <c r="M545" i="78" s="1"/>
  <c r="N545" i="78" s="1"/>
  <c r="O545" i="78" s="1"/>
  <c r="P545" i="78" s="1"/>
  <c r="Q545" i="78" s="1"/>
  <c r="R545" i="78" s="1"/>
  <c r="S545" i="78" s="1"/>
  <c r="T545" i="78" s="1"/>
  <c r="U545" i="78" s="1"/>
  <c r="V545" i="78" s="1"/>
  <c r="W545" i="78" s="1"/>
  <c r="X545" i="78" s="1"/>
  <c r="Y545" i="78" s="1"/>
  <c r="Z545" i="78" s="1"/>
  <c r="AA545" i="78" s="1"/>
  <c r="AB545" i="78" s="1"/>
  <c r="D549" i="78" s="1"/>
  <c r="E549" i="78" s="1"/>
  <c r="F549" i="78" s="1"/>
  <c r="G549" i="78" s="1"/>
  <c r="H549" i="78" s="1"/>
  <c r="I549" i="78" s="1"/>
  <c r="J549" i="78" s="1"/>
  <c r="K549" i="78" s="1"/>
  <c r="L549" i="78" s="1"/>
  <c r="M549" i="78" s="1"/>
  <c r="N549" i="78" s="1"/>
  <c r="O549" i="78" s="1"/>
  <c r="P549" i="78" s="1"/>
  <c r="Q549" i="78" s="1"/>
  <c r="R549" i="78" s="1"/>
  <c r="S549" i="78" s="1"/>
  <c r="T549" i="78" s="1"/>
  <c r="U549" i="78" s="1"/>
  <c r="V549" i="78" s="1"/>
  <c r="W549" i="78" s="1"/>
  <c r="X549" i="78" s="1"/>
  <c r="Y549" i="78" s="1"/>
  <c r="Z549" i="78" s="1"/>
  <c r="AA549" i="78" s="1"/>
  <c r="AB549" i="78" s="1"/>
  <c r="D553" i="78" s="1"/>
  <c r="E553" i="78" s="1"/>
  <c r="F553" i="78" s="1"/>
  <c r="G553" i="78" s="1"/>
  <c r="H553" i="78" s="1"/>
  <c r="I553" i="78" s="1"/>
  <c r="J553" i="78" s="1"/>
  <c r="K553" i="78" s="1"/>
  <c r="L553" i="78" s="1"/>
  <c r="M553" i="78" s="1"/>
  <c r="N553" i="78" s="1"/>
  <c r="O553" i="78" s="1"/>
  <c r="P553" i="78" s="1"/>
  <c r="Q553" i="78" s="1"/>
  <c r="R553" i="78" s="1"/>
  <c r="S553" i="78" s="1"/>
  <c r="T553" i="78" s="1"/>
  <c r="U553" i="78" s="1"/>
  <c r="V553" i="78" s="1"/>
  <c r="W553" i="78" s="1"/>
  <c r="X553" i="78" s="1"/>
  <c r="Y553" i="78" s="1"/>
  <c r="Z553" i="78" s="1"/>
  <c r="AA553" i="78" s="1"/>
  <c r="AB553" i="78" s="1"/>
  <c r="D557" i="78" s="1"/>
  <c r="E557" i="78" s="1"/>
  <c r="F557" i="78" s="1"/>
  <c r="G557" i="78" s="1"/>
  <c r="H557" i="78" s="1"/>
  <c r="I557" i="78" s="1"/>
  <c r="J557" i="78" s="1"/>
  <c r="K557" i="78" s="1"/>
  <c r="L557" i="78" s="1"/>
  <c r="M557" i="78" s="1"/>
  <c r="N557" i="78" s="1"/>
  <c r="O557" i="78" s="1"/>
  <c r="P557" i="78" s="1"/>
  <c r="Q557" i="78" s="1"/>
  <c r="R557" i="78" s="1"/>
  <c r="S557" i="78" s="1"/>
  <c r="T557" i="78" s="1"/>
  <c r="U557" i="78" s="1"/>
  <c r="V557" i="78" s="1"/>
  <c r="W557" i="78" s="1"/>
  <c r="X557" i="78" s="1"/>
  <c r="Y557" i="78" s="1"/>
  <c r="Z557" i="78" s="1"/>
  <c r="AA557" i="78" s="1"/>
  <c r="AB557" i="78" s="1"/>
  <c r="E493" i="78"/>
  <c r="F493" i="78" s="1"/>
  <c r="G493" i="78" s="1"/>
  <c r="H493" i="78" s="1"/>
  <c r="I493" i="78" s="1"/>
  <c r="J493" i="78" s="1"/>
  <c r="K493" i="78" s="1"/>
  <c r="L493" i="78" s="1"/>
  <c r="M493" i="78" s="1"/>
  <c r="N493" i="78" s="1"/>
  <c r="O493" i="78" s="1"/>
  <c r="P493" i="78" s="1"/>
  <c r="Q493" i="78" s="1"/>
  <c r="R493" i="78" s="1"/>
  <c r="S493" i="78" s="1"/>
  <c r="T493" i="78" s="1"/>
  <c r="U493" i="78" s="1"/>
  <c r="V493" i="78" s="1"/>
  <c r="W493" i="78" s="1"/>
  <c r="X493" i="78" s="1"/>
  <c r="Y493" i="78" s="1"/>
  <c r="Z493" i="78" s="1"/>
  <c r="AA493" i="78" s="1"/>
  <c r="AB493" i="78" s="1"/>
  <c r="D497" i="78" s="1"/>
  <c r="E497" i="78" s="1"/>
  <c r="F497" i="78" s="1"/>
  <c r="G497" i="78" s="1"/>
  <c r="H497" i="78" s="1"/>
  <c r="I497" i="78" s="1"/>
  <c r="J497" i="78" s="1"/>
  <c r="K497" i="78" s="1"/>
  <c r="L497" i="78" s="1"/>
  <c r="M497" i="78" s="1"/>
  <c r="N497" i="78" s="1"/>
  <c r="O497" i="78" s="1"/>
  <c r="P497" i="78" s="1"/>
  <c r="Q497" i="78" s="1"/>
  <c r="R497" i="78" s="1"/>
  <c r="S497" i="78" s="1"/>
  <c r="T497" i="78" s="1"/>
  <c r="U497" i="78" s="1"/>
  <c r="V497" i="78" s="1"/>
  <c r="W497" i="78" s="1"/>
  <c r="X497" i="78" s="1"/>
  <c r="Y497" i="78" s="1"/>
  <c r="Z497" i="78" s="1"/>
  <c r="AA497" i="78" s="1"/>
  <c r="AB497" i="78" s="1"/>
  <c r="D501" i="78" s="1"/>
  <c r="E501" i="78" s="1"/>
  <c r="F501" i="78" s="1"/>
  <c r="G501" i="78" s="1"/>
  <c r="H501" i="78" s="1"/>
  <c r="I501" i="78" s="1"/>
  <c r="J501" i="78" s="1"/>
  <c r="K501" i="78" s="1"/>
  <c r="L501" i="78" s="1"/>
  <c r="M501" i="78" s="1"/>
  <c r="N501" i="78" s="1"/>
  <c r="O501" i="78" s="1"/>
  <c r="P501" i="78" s="1"/>
  <c r="Q501" i="78" s="1"/>
  <c r="R501" i="78" s="1"/>
  <c r="S501" i="78" s="1"/>
  <c r="T501" i="78" s="1"/>
  <c r="U501" i="78" s="1"/>
  <c r="V501" i="78" s="1"/>
  <c r="W501" i="78" s="1"/>
  <c r="X501" i="78" s="1"/>
  <c r="Y501" i="78" s="1"/>
  <c r="Z501" i="78" s="1"/>
  <c r="AA501" i="78" s="1"/>
  <c r="AB501" i="78" s="1"/>
  <c r="D505" i="78" s="1"/>
  <c r="E505" i="78" s="1"/>
  <c r="F505" i="78" s="1"/>
  <c r="G505" i="78" s="1"/>
  <c r="H505" i="78" s="1"/>
  <c r="I505" i="78" s="1"/>
  <c r="J505" i="78" s="1"/>
  <c r="K505" i="78" s="1"/>
  <c r="L505" i="78" s="1"/>
  <c r="M505" i="78" s="1"/>
  <c r="N505" i="78" s="1"/>
  <c r="O505" i="78" s="1"/>
  <c r="P505" i="78" s="1"/>
  <c r="Q505" i="78" s="1"/>
  <c r="R505" i="78" s="1"/>
  <c r="S505" i="78" s="1"/>
  <c r="T505" i="78" s="1"/>
  <c r="U505" i="78" s="1"/>
  <c r="V505" i="78" s="1"/>
  <c r="W505" i="78" s="1"/>
  <c r="X505" i="78" s="1"/>
  <c r="Y505" i="78" s="1"/>
  <c r="Z505" i="78" s="1"/>
  <c r="AA505" i="78" s="1"/>
  <c r="AB505" i="78" s="1"/>
  <c r="D509" i="78" s="1"/>
  <c r="E509" i="78" s="1"/>
  <c r="F509" i="78" s="1"/>
  <c r="G509" i="78" s="1"/>
  <c r="H509" i="78" s="1"/>
  <c r="I509" i="78" s="1"/>
  <c r="J509" i="78" s="1"/>
  <c r="K509" i="78" s="1"/>
  <c r="L509" i="78" s="1"/>
  <c r="M509" i="78" s="1"/>
  <c r="N509" i="78" s="1"/>
  <c r="O509" i="78" s="1"/>
  <c r="P509" i="78" s="1"/>
  <c r="Q509" i="78" s="1"/>
  <c r="R509" i="78" s="1"/>
  <c r="S509" i="78" s="1"/>
  <c r="T509" i="78" s="1"/>
  <c r="U509" i="78" s="1"/>
  <c r="V509" i="78" s="1"/>
  <c r="W509" i="78" s="1"/>
  <c r="X509" i="78" s="1"/>
  <c r="Y509" i="78" s="1"/>
  <c r="Z509" i="78" s="1"/>
  <c r="AA509" i="78" s="1"/>
  <c r="AB509" i="78" s="1"/>
  <c r="D513" i="78" s="1"/>
  <c r="E513" i="78" s="1"/>
  <c r="F513" i="78" s="1"/>
  <c r="G513" i="78" s="1"/>
  <c r="H513" i="78" s="1"/>
  <c r="I513" i="78" s="1"/>
  <c r="J513" i="78" s="1"/>
  <c r="K513" i="78" s="1"/>
  <c r="L513" i="78" s="1"/>
  <c r="M513" i="78" s="1"/>
  <c r="N513" i="78" s="1"/>
  <c r="O513" i="78" s="1"/>
  <c r="P513" i="78" s="1"/>
  <c r="Q513" i="78" s="1"/>
  <c r="R513" i="78" s="1"/>
  <c r="S513" i="78" s="1"/>
  <c r="T513" i="78" s="1"/>
  <c r="U513" i="78" s="1"/>
  <c r="V513" i="78" s="1"/>
  <c r="W513" i="78" s="1"/>
  <c r="X513" i="78" s="1"/>
  <c r="Y513" i="78" s="1"/>
  <c r="Z513" i="78" s="1"/>
  <c r="AA513" i="78" s="1"/>
  <c r="AB513" i="78" s="1"/>
  <c r="D517" i="78" s="1"/>
  <c r="E517" i="78" s="1"/>
  <c r="F517" i="78" s="1"/>
  <c r="G517" i="78" s="1"/>
  <c r="H517" i="78" s="1"/>
  <c r="I517" i="78" s="1"/>
  <c r="J517" i="78" s="1"/>
  <c r="K517" i="78" s="1"/>
  <c r="L517" i="78" s="1"/>
  <c r="M517" i="78" s="1"/>
  <c r="N517" i="78" s="1"/>
  <c r="O517" i="78" s="1"/>
  <c r="P517" i="78" s="1"/>
  <c r="Q517" i="78" s="1"/>
  <c r="R517" i="78" s="1"/>
  <c r="S517" i="78" s="1"/>
  <c r="T517" i="78" s="1"/>
  <c r="U517" i="78" s="1"/>
  <c r="V517" i="78" s="1"/>
  <c r="W517" i="78" s="1"/>
  <c r="X517" i="78" s="1"/>
  <c r="Y517" i="78" s="1"/>
  <c r="Z517" i="78" s="1"/>
  <c r="AA517" i="78" s="1"/>
  <c r="AB517" i="78" s="1"/>
  <c r="E453" i="78"/>
  <c r="F453" i="78" s="1"/>
  <c r="G453" i="78" s="1"/>
  <c r="H453" i="78" s="1"/>
  <c r="I453" i="78" s="1"/>
  <c r="J453" i="78" s="1"/>
  <c r="K453" i="78" s="1"/>
  <c r="L453" i="78" s="1"/>
  <c r="M453" i="78" s="1"/>
  <c r="N453" i="78" s="1"/>
  <c r="O453" i="78" s="1"/>
  <c r="P453" i="78" s="1"/>
  <c r="Q453" i="78" s="1"/>
  <c r="R453" i="78" s="1"/>
  <c r="S453" i="78" s="1"/>
  <c r="T453" i="78" s="1"/>
  <c r="U453" i="78" s="1"/>
  <c r="V453" i="78" s="1"/>
  <c r="W453" i="78" s="1"/>
  <c r="X453" i="78" s="1"/>
  <c r="Y453" i="78" s="1"/>
  <c r="Z453" i="78" s="1"/>
  <c r="AA453" i="78" s="1"/>
  <c r="AB453" i="78" s="1"/>
  <c r="D457" i="78" s="1"/>
  <c r="E457" i="78" s="1"/>
  <c r="F457" i="78" s="1"/>
  <c r="G457" i="78" s="1"/>
  <c r="H457" i="78" s="1"/>
  <c r="I457" i="78" s="1"/>
  <c r="J457" i="78" s="1"/>
  <c r="K457" i="78" s="1"/>
  <c r="L457" i="78" s="1"/>
  <c r="M457" i="78" s="1"/>
  <c r="N457" i="78" s="1"/>
  <c r="O457" i="78" s="1"/>
  <c r="P457" i="78" s="1"/>
  <c r="Q457" i="78" s="1"/>
  <c r="R457" i="78" s="1"/>
  <c r="S457" i="78" s="1"/>
  <c r="T457" i="78" s="1"/>
  <c r="U457" i="78" s="1"/>
  <c r="V457" i="78" s="1"/>
  <c r="W457" i="78" s="1"/>
  <c r="X457" i="78" s="1"/>
  <c r="Y457" i="78" s="1"/>
  <c r="Z457" i="78" s="1"/>
  <c r="AA457" i="78" s="1"/>
  <c r="AB457" i="78" s="1"/>
  <c r="D461" i="78" s="1"/>
  <c r="E461" i="78" s="1"/>
  <c r="F461" i="78" s="1"/>
  <c r="G461" i="78" s="1"/>
  <c r="H461" i="78" s="1"/>
  <c r="I461" i="78" s="1"/>
  <c r="J461" i="78" s="1"/>
  <c r="K461" i="78" s="1"/>
  <c r="L461" i="78" s="1"/>
  <c r="M461" i="78" s="1"/>
  <c r="N461" i="78" s="1"/>
  <c r="O461" i="78" s="1"/>
  <c r="P461" i="78" s="1"/>
  <c r="Q461" i="78" s="1"/>
  <c r="R461" i="78" s="1"/>
  <c r="S461" i="78" s="1"/>
  <c r="T461" i="78" s="1"/>
  <c r="U461" i="78" s="1"/>
  <c r="V461" i="78" s="1"/>
  <c r="W461" i="78" s="1"/>
  <c r="X461" i="78" s="1"/>
  <c r="Y461" i="78" s="1"/>
  <c r="Z461" i="78" s="1"/>
  <c r="AA461" i="78" s="1"/>
  <c r="AB461" i="78" s="1"/>
  <c r="D465" i="78" s="1"/>
  <c r="E465" i="78" s="1"/>
  <c r="F465" i="78" s="1"/>
  <c r="G465" i="78" s="1"/>
  <c r="H465" i="78" s="1"/>
  <c r="I465" i="78" s="1"/>
  <c r="J465" i="78" s="1"/>
  <c r="K465" i="78" s="1"/>
  <c r="L465" i="78" s="1"/>
  <c r="M465" i="78" s="1"/>
  <c r="N465" i="78" s="1"/>
  <c r="O465" i="78" s="1"/>
  <c r="P465" i="78" s="1"/>
  <c r="Q465" i="78" s="1"/>
  <c r="R465" i="78" s="1"/>
  <c r="S465" i="78" s="1"/>
  <c r="T465" i="78" s="1"/>
  <c r="U465" i="78" s="1"/>
  <c r="V465" i="78" s="1"/>
  <c r="W465" i="78" s="1"/>
  <c r="X465" i="78" s="1"/>
  <c r="Y465" i="78" s="1"/>
  <c r="Z465" i="78" s="1"/>
  <c r="AA465" i="78" s="1"/>
  <c r="AB465" i="78" s="1"/>
  <c r="D469" i="78" s="1"/>
  <c r="E469" i="78" s="1"/>
  <c r="F469" i="78" s="1"/>
  <c r="G469" i="78" s="1"/>
  <c r="H469" i="78" s="1"/>
  <c r="I469" i="78" s="1"/>
  <c r="J469" i="78" s="1"/>
  <c r="K469" i="78" s="1"/>
  <c r="L469" i="78" s="1"/>
  <c r="M469" i="78" s="1"/>
  <c r="N469" i="78" s="1"/>
  <c r="O469" i="78" s="1"/>
  <c r="P469" i="78" s="1"/>
  <c r="Q469" i="78" s="1"/>
  <c r="R469" i="78" s="1"/>
  <c r="S469" i="78" s="1"/>
  <c r="T469" i="78" s="1"/>
  <c r="U469" i="78" s="1"/>
  <c r="V469" i="78" s="1"/>
  <c r="W469" i="78" s="1"/>
  <c r="X469" i="78" s="1"/>
  <c r="Y469" i="78" s="1"/>
  <c r="Z469" i="78" s="1"/>
  <c r="AA469" i="78" s="1"/>
  <c r="AB469" i="78" s="1"/>
  <c r="D473" i="78" s="1"/>
  <c r="E473" i="78" s="1"/>
  <c r="F473" i="78" s="1"/>
  <c r="G473" i="78" s="1"/>
  <c r="H473" i="78" s="1"/>
  <c r="I473" i="78" s="1"/>
  <c r="J473" i="78" s="1"/>
  <c r="K473" i="78" s="1"/>
  <c r="L473" i="78" s="1"/>
  <c r="M473" i="78" s="1"/>
  <c r="N473" i="78" s="1"/>
  <c r="O473" i="78" s="1"/>
  <c r="P473" i="78" s="1"/>
  <c r="Q473" i="78" s="1"/>
  <c r="R473" i="78" s="1"/>
  <c r="S473" i="78" s="1"/>
  <c r="T473" i="78" s="1"/>
  <c r="U473" i="78" s="1"/>
  <c r="V473" i="78" s="1"/>
  <c r="W473" i="78" s="1"/>
  <c r="X473" i="78" s="1"/>
  <c r="Y473" i="78" s="1"/>
  <c r="Z473" i="78" s="1"/>
  <c r="AA473" i="78" s="1"/>
  <c r="AB473" i="78" s="1"/>
  <c r="D477" i="78" s="1"/>
  <c r="E477" i="78" s="1"/>
  <c r="F477" i="78" s="1"/>
  <c r="G477" i="78" s="1"/>
  <c r="H477" i="78" s="1"/>
  <c r="I477" i="78" s="1"/>
  <c r="J477" i="78" s="1"/>
  <c r="K477" i="78" s="1"/>
  <c r="L477" i="78" s="1"/>
  <c r="M477" i="78" s="1"/>
  <c r="N477" i="78" s="1"/>
  <c r="O477" i="78" s="1"/>
  <c r="P477" i="78" s="1"/>
  <c r="Q477" i="78" s="1"/>
  <c r="R477" i="78" s="1"/>
  <c r="S477" i="78" s="1"/>
  <c r="T477" i="78" s="1"/>
  <c r="U477" i="78" s="1"/>
  <c r="V477" i="78" s="1"/>
  <c r="W477" i="78" s="1"/>
  <c r="X477" i="78" s="1"/>
  <c r="Y477" i="78" s="1"/>
  <c r="Z477" i="78" s="1"/>
  <c r="AA477" i="78" s="1"/>
  <c r="AB477" i="78" s="1"/>
  <c r="E413" i="78"/>
  <c r="F413" i="78" s="1"/>
  <c r="G413" i="78" s="1"/>
  <c r="H413" i="78" s="1"/>
  <c r="I413" i="78" s="1"/>
  <c r="J413" i="78" s="1"/>
  <c r="K413" i="78" s="1"/>
  <c r="L413" i="78" s="1"/>
  <c r="M413" i="78" s="1"/>
  <c r="N413" i="78" s="1"/>
  <c r="O413" i="78" s="1"/>
  <c r="P413" i="78" s="1"/>
  <c r="Q413" i="78" s="1"/>
  <c r="R413" i="78" s="1"/>
  <c r="S413" i="78" s="1"/>
  <c r="T413" i="78" s="1"/>
  <c r="U413" i="78" s="1"/>
  <c r="V413" i="78" s="1"/>
  <c r="W413" i="78" s="1"/>
  <c r="X413" i="78" s="1"/>
  <c r="Y413" i="78" s="1"/>
  <c r="Z413" i="78" s="1"/>
  <c r="AA413" i="78" s="1"/>
  <c r="AB413" i="78" s="1"/>
  <c r="D417" i="78" s="1"/>
  <c r="E417" i="78" s="1"/>
  <c r="F417" i="78" s="1"/>
  <c r="G417" i="78" s="1"/>
  <c r="H417" i="78" s="1"/>
  <c r="I417" i="78" s="1"/>
  <c r="J417" i="78" s="1"/>
  <c r="K417" i="78" s="1"/>
  <c r="L417" i="78" s="1"/>
  <c r="M417" i="78" s="1"/>
  <c r="N417" i="78" s="1"/>
  <c r="O417" i="78" s="1"/>
  <c r="P417" i="78" s="1"/>
  <c r="Q417" i="78" s="1"/>
  <c r="R417" i="78" s="1"/>
  <c r="S417" i="78" s="1"/>
  <c r="T417" i="78" s="1"/>
  <c r="U417" i="78" s="1"/>
  <c r="V417" i="78" s="1"/>
  <c r="W417" i="78" s="1"/>
  <c r="X417" i="78" s="1"/>
  <c r="Y417" i="78" s="1"/>
  <c r="Z417" i="78" s="1"/>
  <c r="AA417" i="78" s="1"/>
  <c r="AB417" i="78" s="1"/>
  <c r="D421" i="78" s="1"/>
  <c r="E421" i="78" s="1"/>
  <c r="F421" i="78" s="1"/>
  <c r="G421" i="78" s="1"/>
  <c r="H421" i="78" s="1"/>
  <c r="I421" i="78" s="1"/>
  <c r="J421" i="78" s="1"/>
  <c r="K421" i="78" s="1"/>
  <c r="L421" i="78" s="1"/>
  <c r="M421" i="78" s="1"/>
  <c r="N421" i="78" s="1"/>
  <c r="O421" i="78" s="1"/>
  <c r="P421" i="78" s="1"/>
  <c r="Q421" i="78" s="1"/>
  <c r="R421" i="78" s="1"/>
  <c r="S421" i="78" s="1"/>
  <c r="T421" i="78" s="1"/>
  <c r="U421" i="78" s="1"/>
  <c r="V421" i="78" s="1"/>
  <c r="W421" i="78" s="1"/>
  <c r="X421" i="78" s="1"/>
  <c r="Y421" i="78" s="1"/>
  <c r="Z421" i="78" s="1"/>
  <c r="AA421" i="78" s="1"/>
  <c r="AB421" i="78" s="1"/>
  <c r="D425" i="78" s="1"/>
  <c r="E425" i="78" s="1"/>
  <c r="F425" i="78" s="1"/>
  <c r="G425" i="78" s="1"/>
  <c r="H425" i="78" s="1"/>
  <c r="I425" i="78" s="1"/>
  <c r="J425" i="78" s="1"/>
  <c r="K425" i="78" s="1"/>
  <c r="L425" i="78" s="1"/>
  <c r="M425" i="78" s="1"/>
  <c r="N425" i="78" s="1"/>
  <c r="O425" i="78" s="1"/>
  <c r="P425" i="78" s="1"/>
  <c r="Q425" i="78" s="1"/>
  <c r="R425" i="78" s="1"/>
  <c r="S425" i="78" s="1"/>
  <c r="T425" i="78" s="1"/>
  <c r="U425" i="78" s="1"/>
  <c r="V425" i="78" s="1"/>
  <c r="W425" i="78" s="1"/>
  <c r="X425" i="78" s="1"/>
  <c r="Y425" i="78" s="1"/>
  <c r="Z425" i="78" s="1"/>
  <c r="AA425" i="78" s="1"/>
  <c r="AB425" i="78" s="1"/>
  <c r="D429" i="78" s="1"/>
  <c r="E429" i="78" s="1"/>
  <c r="F429" i="78" s="1"/>
  <c r="G429" i="78" s="1"/>
  <c r="H429" i="78" s="1"/>
  <c r="I429" i="78" s="1"/>
  <c r="J429" i="78" s="1"/>
  <c r="K429" i="78" s="1"/>
  <c r="L429" i="78" s="1"/>
  <c r="M429" i="78" s="1"/>
  <c r="N429" i="78" s="1"/>
  <c r="O429" i="78" s="1"/>
  <c r="P429" i="78" s="1"/>
  <c r="Q429" i="78" s="1"/>
  <c r="R429" i="78" s="1"/>
  <c r="S429" i="78" s="1"/>
  <c r="T429" i="78" s="1"/>
  <c r="U429" i="78" s="1"/>
  <c r="V429" i="78" s="1"/>
  <c r="W429" i="78" s="1"/>
  <c r="X429" i="78" s="1"/>
  <c r="Y429" i="78" s="1"/>
  <c r="Z429" i="78" s="1"/>
  <c r="AA429" i="78" s="1"/>
  <c r="AB429" i="78" s="1"/>
  <c r="D433" i="78" s="1"/>
  <c r="E433" i="78" s="1"/>
  <c r="F433" i="78" s="1"/>
  <c r="G433" i="78" s="1"/>
  <c r="H433" i="78" s="1"/>
  <c r="I433" i="78" s="1"/>
  <c r="J433" i="78" s="1"/>
  <c r="K433" i="78" s="1"/>
  <c r="L433" i="78" s="1"/>
  <c r="M433" i="78" s="1"/>
  <c r="N433" i="78" s="1"/>
  <c r="O433" i="78" s="1"/>
  <c r="P433" i="78" s="1"/>
  <c r="Q433" i="78" s="1"/>
  <c r="R433" i="78" s="1"/>
  <c r="S433" i="78" s="1"/>
  <c r="T433" i="78" s="1"/>
  <c r="U433" i="78" s="1"/>
  <c r="V433" i="78" s="1"/>
  <c r="W433" i="78" s="1"/>
  <c r="X433" i="78" s="1"/>
  <c r="Y433" i="78" s="1"/>
  <c r="Z433" i="78" s="1"/>
  <c r="AA433" i="78" s="1"/>
  <c r="AB433" i="78" s="1"/>
  <c r="D437" i="78" s="1"/>
  <c r="E437" i="78" s="1"/>
  <c r="F437" i="78" s="1"/>
  <c r="G437" i="78" s="1"/>
  <c r="H437" i="78" s="1"/>
  <c r="I437" i="78" s="1"/>
  <c r="J437" i="78" s="1"/>
  <c r="K437" i="78" s="1"/>
  <c r="L437" i="78" s="1"/>
  <c r="M437" i="78" s="1"/>
  <c r="N437" i="78" s="1"/>
  <c r="O437" i="78" s="1"/>
  <c r="P437" i="78" s="1"/>
  <c r="Q437" i="78" s="1"/>
  <c r="R437" i="78" s="1"/>
  <c r="S437" i="78" s="1"/>
  <c r="T437" i="78" s="1"/>
  <c r="U437" i="78" s="1"/>
  <c r="V437" i="78" s="1"/>
  <c r="W437" i="78" s="1"/>
  <c r="X437" i="78" s="1"/>
  <c r="Y437" i="78" s="1"/>
  <c r="Z437" i="78" s="1"/>
  <c r="AA437" i="78" s="1"/>
  <c r="AB437" i="78" s="1"/>
  <c r="E373" i="78"/>
  <c r="F373" i="78" s="1"/>
  <c r="G373" i="78" s="1"/>
  <c r="H373" i="78" s="1"/>
  <c r="I373" i="78" s="1"/>
  <c r="J373" i="78" s="1"/>
  <c r="K373" i="78" s="1"/>
  <c r="L373" i="78" s="1"/>
  <c r="M373" i="78" s="1"/>
  <c r="N373" i="78" s="1"/>
  <c r="O373" i="78" s="1"/>
  <c r="P373" i="78" s="1"/>
  <c r="Q373" i="78" s="1"/>
  <c r="R373" i="78" s="1"/>
  <c r="S373" i="78" s="1"/>
  <c r="T373" i="78" s="1"/>
  <c r="U373" i="78" s="1"/>
  <c r="V373" i="78" s="1"/>
  <c r="W373" i="78" s="1"/>
  <c r="X373" i="78" s="1"/>
  <c r="Y373" i="78" s="1"/>
  <c r="Z373" i="78" s="1"/>
  <c r="AA373" i="78" s="1"/>
  <c r="AB373" i="78" s="1"/>
  <c r="D377" i="78" s="1"/>
  <c r="E377" i="78" s="1"/>
  <c r="F377" i="78" s="1"/>
  <c r="G377" i="78" s="1"/>
  <c r="H377" i="78" s="1"/>
  <c r="I377" i="78" s="1"/>
  <c r="J377" i="78" s="1"/>
  <c r="K377" i="78" s="1"/>
  <c r="L377" i="78" s="1"/>
  <c r="M377" i="78" s="1"/>
  <c r="N377" i="78" s="1"/>
  <c r="O377" i="78" s="1"/>
  <c r="P377" i="78" s="1"/>
  <c r="Q377" i="78" s="1"/>
  <c r="R377" i="78" s="1"/>
  <c r="S377" i="78" s="1"/>
  <c r="T377" i="78" s="1"/>
  <c r="U377" i="78" s="1"/>
  <c r="V377" i="78" s="1"/>
  <c r="W377" i="78" s="1"/>
  <c r="X377" i="78" s="1"/>
  <c r="Y377" i="78" s="1"/>
  <c r="Z377" i="78" s="1"/>
  <c r="AA377" i="78" s="1"/>
  <c r="AB377" i="78" s="1"/>
  <c r="D381" i="78" s="1"/>
  <c r="E381" i="78" s="1"/>
  <c r="F381" i="78" s="1"/>
  <c r="G381" i="78" s="1"/>
  <c r="H381" i="78" s="1"/>
  <c r="I381" i="78" s="1"/>
  <c r="J381" i="78" s="1"/>
  <c r="K381" i="78" s="1"/>
  <c r="L381" i="78" s="1"/>
  <c r="M381" i="78" s="1"/>
  <c r="N381" i="78" s="1"/>
  <c r="O381" i="78" s="1"/>
  <c r="P381" i="78" s="1"/>
  <c r="Q381" i="78" s="1"/>
  <c r="R381" i="78" s="1"/>
  <c r="S381" i="78" s="1"/>
  <c r="T381" i="78" s="1"/>
  <c r="U381" i="78" s="1"/>
  <c r="V381" i="78" s="1"/>
  <c r="W381" i="78" s="1"/>
  <c r="X381" i="78" s="1"/>
  <c r="Y381" i="78" s="1"/>
  <c r="Z381" i="78" s="1"/>
  <c r="AA381" i="78" s="1"/>
  <c r="AB381" i="78" s="1"/>
  <c r="D385" i="78" s="1"/>
  <c r="E385" i="78" s="1"/>
  <c r="F385" i="78" s="1"/>
  <c r="G385" i="78" s="1"/>
  <c r="H385" i="78" s="1"/>
  <c r="I385" i="78" s="1"/>
  <c r="J385" i="78" s="1"/>
  <c r="K385" i="78" s="1"/>
  <c r="L385" i="78" s="1"/>
  <c r="M385" i="78" s="1"/>
  <c r="N385" i="78" s="1"/>
  <c r="O385" i="78" s="1"/>
  <c r="P385" i="78" s="1"/>
  <c r="Q385" i="78" s="1"/>
  <c r="R385" i="78" s="1"/>
  <c r="S385" i="78" s="1"/>
  <c r="T385" i="78" s="1"/>
  <c r="U385" i="78" s="1"/>
  <c r="V385" i="78" s="1"/>
  <c r="W385" i="78" s="1"/>
  <c r="X385" i="78" s="1"/>
  <c r="Y385" i="78" s="1"/>
  <c r="Z385" i="78" s="1"/>
  <c r="AA385" i="78" s="1"/>
  <c r="AB385" i="78" s="1"/>
  <c r="D389" i="78" s="1"/>
  <c r="E389" i="78" s="1"/>
  <c r="F389" i="78" s="1"/>
  <c r="G389" i="78" s="1"/>
  <c r="H389" i="78" s="1"/>
  <c r="I389" i="78" s="1"/>
  <c r="J389" i="78" s="1"/>
  <c r="K389" i="78" s="1"/>
  <c r="L389" i="78" s="1"/>
  <c r="M389" i="78" s="1"/>
  <c r="N389" i="78" s="1"/>
  <c r="O389" i="78" s="1"/>
  <c r="P389" i="78" s="1"/>
  <c r="Q389" i="78" s="1"/>
  <c r="R389" i="78" s="1"/>
  <c r="S389" i="78" s="1"/>
  <c r="T389" i="78" s="1"/>
  <c r="U389" i="78" s="1"/>
  <c r="V389" i="78" s="1"/>
  <c r="W389" i="78" s="1"/>
  <c r="X389" i="78" s="1"/>
  <c r="Y389" i="78" s="1"/>
  <c r="Z389" i="78" s="1"/>
  <c r="AA389" i="78" s="1"/>
  <c r="AB389" i="78" s="1"/>
  <c r="D393" i="78" s="1"/>
  <c r="E393" i="78" s="1"/>
  <c r="F393" i="78" s="1"/>
  <c r="G393" i="78" s="1"/>
  <c r="H393" i="78" s="1"/>
  <c r="I393" i="78" s="1"/>
  <c r="J393" i="78" s="1"/>
  <c r="K393" i="78" s="1"/>
  <c r="L393" i="78" s="1"/>
  <c r="M393" i="78" s="1"/>
  <c r="N393" i="78" s="1"/>
  <c r="O393" i="78" s="1"/>
  <c r="P393" i="78" s="1"/>
  <c r="Q393" i="78" s="1"/>
  <c r="R393" i="78" s="1"/>
  <c r="S393" i="78" s="1"/>
  <c r="T393" i="78" s="1"/>
  <c r="U393" i="78" s="1"/>
  <c r="V393" i="78" s="1"/>
  <c r="W393" i="78" s="1"/>
  <c r="X393" i="78" s="1"/>
  <c r="Y393" i="78" s="1"/>
  <c r="Z393" i="78" s="1"/>
  <c r="AA393" i="78" s="1"/>
  <c r="AB393" i="78" s="1"/>
  <c r="D397" i="78" s="1"/>
  <c r="E397" i="78" s="1"/>
  <c r="F397" i="78" s="1"/>
  <c r="G397" i="78" s="1"/>
  <c r="H397" i="78" s="1"/>
  <c r="I397" i="78" s="1"/>
  <c r="J397" i="78" s="1"/>
  <c r="K397" i="78" s="1"/>
  <c r="L397" i="78" s="1"/>
  <c r="M397" i="78" s="1"/>
  <c r="N397" i="78" s="1"/>
  <c r="O397" i="78" s="1"/>
  <c r="P397" i="78" s="1"/>
  <c r="Q397" i="78" s="1"/>
  <c r="R397" i="78" s="1"/>
  <c r="S397" i="78" s="1"/>
  <c r="T397" i="78" s="1"/>
  <c r="U397" i="78" s="1"/>
  <c r="V397" i="78" s="1"/>
  <c r="W397" i="78" s="1"/>
  <c r="X397" i="78" s="1"/>
  <c r="Y397" i="78" s="1"/>
  <c r="Z397" i="78" s="1"/>
  <c r="AA397" i="78" s="1"/>
  <c r="AB397" i="78" s="1"/>
  <c r="E333" i="78"/>
  <c r="F333" i="78" s="1"/>
  <c r="G333" i="78" s="1"/>
  <c r="H333" i="78" s="1"/>
  <c r="I333" i="78" s="1"/>
  <c r="J333" i="78" s="1"/>
  <c r="K333" i="78" s="1"/>
  <c r="L333" i="78" s="1"/>
  <c r="M333" i="78" s="1"/>
  <c r="N333" i="78" s="1"/>
  <c r="O333" i="78" s="1"/>
  <c r="P333" i="78" s="1"/>
  <c r="Q333" i="78" s="1"/>
  <c r="R333" i="78" s="1"/>
  <c r="S333" i="78" s="1"/>
  <c r="T333" i="78" s="1"/>
  <c r="U333" i="78" s="1"/>
  <c r="V333" i="78" s="1"/>
  <c r="W333" i="78" s="1"/>
  <c r="X333" i="78" s="1"/>
  <c r="Y333" i="78" s="1"/>
  <c r="Z333" i="78" s="1"/>
  <c r="AA333" i="78" s="1"/>
  <c r="AB333" i="78" s="1"/>
  <c r="D337" i="78" s="1"/>
  <c r="E337" i="78" s="1"/>
  <c r="F337" i="78" s="1"/>
  <c r="G337" i="78" s="1"/>
  <c r="H337" i="78" s="1"/>
  <c r="I337" i="78" s="1"/>
  <c r="J337" i="78" s="1"/>
  <c r="K337" i="78" s="1"/>
  <c r="L337" i="78" s="1"/>
  <c r="M337" i="78" s="1"/>
  <c r="N337" i="78" s="1"/>
  <c r="O337" i="78" s="1"/>
  <c r="P337" i="78" s="1"/>
  <c r="Q337" i="78" s="1"/>
  <c r="R337" i="78" s="1"/>
  <c r="S337" i="78" s="1"/>
  <c r="T337" i="78" s="1"/>
  <c r="U337" i="78" s="1"/>
  <c r="V337" i="78" s="1"/>
  <c r="W337" i="78" s="1"/>
  <c r="X337" i="78" s="1"/>
  <c r="Y337" i="78" s="1"/>
  <c r="Z337" i="78" s="1"/>
  <c r="AA337" i="78" s="1"/>
  <c r="AB337" i="78" s="1"/>
  <c r="D341" i="78" s="1"/>
  <c r="E341" i="78" s="1"/>
  <c r="F341" i="78" s="1"/>
  <c r="G341" i="78" s="1"/>
  <c r="H341" i="78" s="1"/>
  <c r="I341" i="78" s="1"/>
  <c r="J341" i="78" s="1"/>
  <c r="K341" i="78" s="1"/>
  <c r="L341" i="78" s="1"/>
  <c r="M341" i="78" s="1"/>
  <c r="N341" i="78" s="1"/>
  <c r="O341" i="78" s="1"/>
  <c r="P341" i="78" s="1"/>
  <c r="Q341" i="78" s="1"/>
  <c r="R341" i="78" s="1"/>
  <c r="S341" i="78" s="1"/>
  <c r="T341" i="78" s="1"/>
  <c r="U341" i="78" s="1"/>
  <c r="V341" i="78" s="1"/>
  <c r="W341" i="78" s="1"/>
  <c r="X341" i="78" s="1"/>
  <c r="Y341" i="78" s="1"/>
  <c r="Z341" i="78" s="1"/>
  <c r="AA341" i="78" s="1"/>
  <c r="AB341" i="78" s="1"/>
  <c r="D345" i="78" s="1"/>
  <c r="E345" i="78" s="1"/>
  <c r="F345" i="78" s="1"/>
  <c r="G345" i="78" s="1"/>
  <c r="H345" i="78" s="1"/>
  <c r="I345" i="78" s="1"/>
  <c r="J345" i="78" s="1"/>
  <c r="K345" i="78" s="1"/>
  <c r="L345" i="78" s="1"/>
  <c r="M345" i="78" s="1"/>
  <c r="N345" i="78" s="1"/>
  <c r="O345" i="78" s="1"/>
  <c r="P345" i="78" s="1"/>
  <c r="Q345" i="78" s="1"/>
  <c r="R345" i="78" s="1"/>
  <c r="S345" i="78" s="1"/>
  <c r="T345" i="78" s="1"/>
  <c r="U345" i="78" s="1"/>
  <c r="V345" i="78" s="1"/>
  <c r="W345" i="78" s="1"/>
  <c r="X345" i="78" s="1"/>
  <c r="Y345" i="78" s="1"/>
  <c r="Z345" i="78" s="1"/>
  <c r="AA345" i="78" s="1"/>
  <c r="AB345" i="78" s="1"/>
  <c r="D349" i="78" s="1"/>
  <c r="E349" i="78" s="1"/>
  <c r="F349" i="78" s="1"/>
  <c r="G349" i="78" s="1"/>
  <c r="H349" i="78" s="1"/>
  <c r="I349" i="78" s="1"/>
  <c r="J349" i="78" s="1"/>
  <c r="K349" i="78" s="1"/>
  <c r="L349" i="78" s="1"/>
  <c r="M349" i="78" s="1"/>
  <c r="N349" i="78" s="1"/>
  <c r="O349" i="78" s="1"/>
  <c r="P349" i="78" s="1"/>
  <c r="Q349" i="78" s="1"/>
  <c r="R349" i="78" s="1"/>
  <c r="S349" i="78" s="1"/>
  <c r="T349" i="78" s="1"/>
  <c r="U349" i="78" s="1"/>
  <c r="V349" i="78" s="1"/>
  <c r="W349" i="78" s="1"/>
  <c r="X349" i="78" s="1"/>
  <c r="Y349" i="78" s="1"/>
  <c r="Z349" i="78" s="1"/>
  <c r="AA349" i="78" s="1"/>
  <c r="AB349" i="78" s="1"/>
  <c r="D353" i="78" s="1"/>
  <c r="E353" i="78" s="1"/>
  <c r="F353" i="78" s="1"/>
  <c r="G353" i="78" s="1"/>
  <c r="H353" i="78" s="1"/>
  <c r="I353" i="78" s="1"/>
  <c r="J353" i="78" s="1"/>
  <c r="K353" i="78" s="1"/>
  <c r="L353" i="78" s="1"/>
  <c r="M353" i="78" s="1"/>
  <c r="N353" i="78" s="1"/>
  <c r="O353" i="78" s="1"/>
  <c r="P353" i="78" s="1"/>
  <c r="Q353" i="78" s="1"/>
  <c r="R353" i="78" s="1"/>
  <c r="S353" i="78" s="1"/>
  <c r="T353" i="78" s="1"/>
  <c r="U353" i="78" s="1"/>
  <c r="V353" i="78" s="1"/>
  <c r="W353" i="78" s="1"/>
  <c r="X353" i="78" s="1"/>
  <c r="Y353" i="78" s="1"/>
  <c r="Z353" i="78" s="1"/>
  <c r="AA353" i="78" s="1"/>
  <c r="AB353" i="78" s="1"/>
  <c r="D357" i="78" s="1"/>
  <c r="E357" i="78" s="1"/>
  <c r="F357" i="78" s="1"/>
  <c r="G357" i="78" s="1"/>
  <c r="H357" i="78" s="1"/>
  <c r="I357" i="78" s="1"/>
  <c r="J357" i="78" s="1"/>
  <c r="K357" i="78" s="1"/>
  <c r="L357" i="78" s="1"/>
  <c r="M357" i="78" s="1"/>
  <c r="N357" i="78" s="1"/>
  <c r="O357" i="78" s="1"/>
  <c r="P357" i="78" s="1"/>
  <c r="Q357" i="78" s="1"/>
  <c r="R357" i="78" s="1"/>
  <c r="S357" i="78" s="1"/>
  <c r="T357" i="78" s="1"/>
  <c r="U357" i="78" s="1"/>
  <c r="V357" i="78" s="1"/>
  <c r="W357" i="78" s="1"/>
  <c r="X357" i="78" s="1"/>
  <c r="Y357" i="78" s="1"/>
  <c r="Z357" i="78" s="1"/>
  <c r="AA357" i="78" s="1"/>
  <c r="AB357" i="78" s="1"/>
  <c r="E293" i="78"/>
  <c r="F293" i="78" s="1"/>
  <c r="G293" i="78" s="1"/>
  <c r="H293" i="78" s="1"/>
  <c r="I293" i="78" s="1"/>
  <c r="J293" i="78" s="1"/>
  <c r="K293" i="78" s="1"/>
  <c r="L293" i="78" s="1"/>
  <c r="M293" i="78" s="1"/>
  <c r="N293" i="78" s="1"/>
  <c r="O293" i="78" s="1"/>
  <c r="P293" i="78" s="1"/>
  <c r="Q293" i="78" s="1"/>
  <c r="R293" i="78" s="1"/>
  <c r="S293" i="78" s="1"/>
  <c r="T293" i="78" s="1"/>
  <c r="U293" i="78" s="1"/>
  <c r="V293" i="78" s="1"/>
  <c r="W293" i="78" s="1"/>
  <c r="X293" i="78" s="1"/>
  <c r="Y293" i="78" s="1"/>
  <c r="Z293" i="78" s="1"/>
  <c r="AA293" i="78" s="1"/>
  <c r="AB293" i="78" s="1"/>
  <c r="D297" i="78" s="1"/>
  <c r="E297" i="78" s="1"/>
  <c r="F297" i="78" s="1"/>
  <c r="G297" i="78" s="1"/>
  <c r="H297" i="78" s="1"/>
  <c r="I297" i="78" s="1"/>
  <c r="J297" i="78" s="1"/>
  <c r="K297" i="78" s="1"/>
  <c r="L297" i="78" s="1"/>
  <c r="M297" i="78" s="1"/>
  <c r="N297" i="78" s="1"/>
  <c r="O297" i="78" s="1"/>
  <c r="P297" i="78" s="1"/>
  <c r="Q297" i="78" s="1"/>
  <c r="R297" i="78" s="1"/>
  <c r="S297" i="78" s="1"/>
  <c r="T297" i="78" s="1"/>
  <c r="U297" i="78" s="1"/>
  <c r="V297" i="78" s="1"/>
  <c r="W297" i="78" s="1"/>
  <c r="X297" i="78" s="1"/>
  <c r="Y297" i="78" s="1"/>
  <c r="Z297" i="78" s="1"/>
  <c r="AA297" i="78" s="1"/>
  <c r="AB297" i="78" s="1"/>
  <c r="D301" i="78" s="1"/>
  <c r="E301" i="78" s="1"/>
  <c r="F301" i="78" s="1"/>
  <c r="G301" i="78" s="1"/>
  <c r="H301" i="78" s="1"/>
  <c r="I301" i="78" s="1"/>
  <c r="J301" i="78" s="1"/>
  <c r="K301" i="78" s="1"/>
  <c r="L301" i="78" s="1"/>
  <c r="M301" i="78" s="1"/>
  <c r="N301" i="78" s="1"/>
  <c r="O301" i="78" s="1"/>
  <c r="P301" i="78" s="1"/>
  <c r="Q301" i="78" s="1"/>
  <c r="R301" i="78" s="1"/>
  <c r="S301" i="78" s="1"/>
  <c r="T301" i="78" s="1"/>
  <c r="U301" i="78" s="1"/>
  <c r="V301" i="78" s="1"/>
  <c r="W301" i="78" s="1"/>
  <c r="X301" i="78" s="1"/>
  <c r="Y301" i="78" s="1"/>
  <c r="Z301" i="78" s="1"/>
  <c r="AA301" i="78" s="1"/>
  <c r="AB301" i="78" s="1"/>
  <c r="D305" i="78" s="1"/>
  <c r="E305" i="78" s="1"/>
  <c r="F305" i="78" s="1"/>
  <c r="G305" i="78" s="1"/>
  <c r="H305" i="78" s="1"/>
  <c r="I305" i="78" s="1"/>
  <c r="J305" i="78" s="1"/>
  <c r="K305" i="78" s="1"/>
  <c r="L305" i="78" s="1"/>
  <c r="M305" i="78" s="1"/>
  <c r="N305" i="78" s="1"/>
  <c r="O305" i="78" s="1"/>
  <c r="P305" i="78" s="1"/>
  <c r="Q305" i="78" s="1"/>
  <c r="R305" i="78" s="1"/>
  <c r="S305" i="78" s="1"/>
  <c r="T305" i="78" s="1"/>
  <c r="U305" i="78" s="1"/>
  <c r="V305" i="78" s="1"/>
  <c r="W305" i="78" s="1"/>
  <c r="X305" i="78" s="1"/>
  <c r="Y305" i="78" s="1"/>
  <c r="Z305" i="78" s="1"/>
  <c r="AA305" i="78" s="1"/>
  <c r="AB305" i="78" s="1"/>
  <c r="D309" i="78" s="1"/>
  <c r="E309" i="78" s="1"/>
  <c r="F309" i="78" s="1"/>
  <c r="G309" i="78" s="1"/>
  <c r="H309" i="78" s="1"/>
  <c r="I309" i="78" s="1"/>
  <c r="J309" i="78" s="1"/>
  <c r="K309" i="78" s="1"/>
  <c r="L309" i="78" s="1"/>
  <c r="M309" i="78" s="1"/>
  <c r="N309" i="78" s="1"/>
  <c r="O309" i="78" s="1"/>
  <c r="P309" i="78" s="1"/>
  <c r="Q309" i="78" s="1"/>
  <c r="R309" i="78" s="1"/>
  <c r="S309" i="78" s="1"/>
  <c r="T309" i="78" s="1"/>
  <c r="U309" i="78" s="1"/>
  <c r="V309" i="78" s="1"/>
  <c r="W309" i="78" s="1"/>
  <c r="X309" i="78" s="1"/>
  <c r="Y309" i="78" s="1"/>
  <c r="Z309" i="78" s="1"/>
  <c r="AA309" i="78" s="1"/>
  <c r="AB309" i="78" s="1"/>
  <c r="D313" i="78" s="1"/>
  <c r="E313" i="78" s="1"/>
  <c r="F313" i="78" s="1"/>
  <c r="G313" i="78" s="1"/>
  <c r="H313" i="78" s="1"/>
  <c r="I313" i="78" s="1"/>
  <c r="J313" i="78" s="1"/>
  <c r="K313" i="78" s="1"/>
  <c r="L313" i="78" s="1"/>
  <c r="M313" i="78" s="1"/>
  <c r="N313" i="78" s="1"/>
  <c r="O313" i="78" s="1"/>
  <c r="P313" i="78" s="1"/>
  <c r="Q313" i="78" s="1"/>
  <c r="R313" i="78" s="1"/>
  <c r="S313" i="78" s="1"/>
  <c r="T313" i="78" s="1"/>
  <c r="U313" i="78" s="1"/>
  <c r="V313" i="78" s="1"/>
  <c r="W313" i="78" s="1"/>
  <c r="X313" i="78" s="1"/>
  <c r="Y313" i="78" s="1"/>
  <c r="Z313" i="78" s="1"/>
  <c r="AA313" i="78" s="1"/>
  <c r="AB313" i="78" s="1"/>
  <c r="D317" i="78" s="1"/>
  <c r="E317" i="78" s="1"/>
  <c r="F317" i="78" s="1"/>
  <c r="G317" i="78" s="1"/>
  <c r="H317" i="78" s="1"/>
  <c r="I317" i="78" s="1"/>
  <c r="J317" i="78" s="1"/>
  <c r="K317" i="78" s="1"/>
  <c r="L317" i="78" s="1"/>
  <c r="M317" i="78" s="1"/>
  <c r="N317" i="78" s="1"/>
  <c r="O317" i="78" s="1"/>
  <c r="P317" i="78" s="1"/>
  <c r="Q317" i="78" s="1"/>
  <c r="R317" i="78" s="1"/>
  <c r="S317" i="78" s="1"/>
  <c r="T317" i="78" s="1"/>
  <c r="U317" i="78" s="1"/>
  <c r="V317" i="78" s="1"/>
  <c r="W317" i="78" s="1"/>
  <c r="X317" i="78" s="1"/>
  <c r="Y317" i="78" s="1"/>
  <c r="Z317" i="78" s="1"/>
  <c r="AA317" i="78" s="1"/>
  <c r="AB317" i="78" s="1"/>
  <c r="E253" i="78"/>
  <c r="F253" i="78" s="1"/>
  <c r="G253" i="78" s="1"/>
  <c r="H253" i="78" s="1"/>
  <c r="I253" i="78" s="1"/>
  <c r="J253" i="78" s="1"/>
  <c r="K253" i="78" s="1"/>
  <c r="L253" i="78" s="1"/>
  <c r="M253" i="78" s="1"/>
  <c r="N253" i="78" s="1"/>
  <c r="O253" i="78" s="1"/>
  <c r="P253" i="78" s="1"/>
  <c r="Q253" i="78" s="1"/>
  <c r="R253" i="78" s="1"/>
  <c r="S253" i="78" s="1"/>
  <c r="T253" i="78" s="1"/>
  <c r="U253" i="78" s="1"/>
  <c r="V253" i="78" s="1"/>
  <c r="W253" i="78" s="1"/>
  <c r="X253" i="78" s="1"/>
  <c r="Y253" i="78" s="1"/>
  <c r="Z253" i="78" s="1"/>
  <c r="AA253" i="78" s="1"/>
  <c r="AB253" i="78" s="1"/>
  <c r="D257" i="78" s="1"/>
  <c r="E257" i="78" s="1"/>
  <c r="F257" i="78" s="1"/>
  <c r="G257" i="78" s="1"/>
  <c r="H257" i="78" s="1"/>
  <c r="I257" i="78" s="1"/>
  <c r="J257" i="78" s="1"/>
  <c r="K257" i="78" s="1"/>
  <c r="L257" i="78" s="1"/>
  <c r="M257" i="78" s="1"/>
  <c r="N257" i="78" s="1"/>
  <c r="O257" i="78" s="1"/>
  <c r="P257" i="78" s="1"/>
  <c r="Q257" i="78" s="1"/>
  <c r="R257" i="78" s="1"/>
  <c r="S257" i="78" s="1"/>
  <c r="T257" i="78" s="1"/>
  <c r="U257" i="78" s="1"/>
  <c r="V257" i="78" s="1"/>
  <c r="W257" i="78" s="1"/>
  <c r="X257" i="78" s="1"/>
  <c r="Y257" i="78" s="1"/>
  <c r="Z257" i="78" s="1"/>
  <c r="AA257" i="78" s="1"/>
  <c r="AB257" i="78" s="1"/>
  <c r="D261" i="78" s="1"/>
  <c r="E261" i="78" s="1"/>
  <c r="F261" i="78" s="1"/>
  <c r="G261" i="78" s="1"/>
  <c r="H261" i="78" s="1"/>
  <c r="I261" i="78" s="1"/>
  <c r="J261" i="78" s="1"/>
  <c r="K261" i="78" s="1"/>
  <c r="L261" i="78" s="1"/>
  <c r="M261" i="78" s="1"/>
  <c r="N261" i="78" s="1"/>
  <c r="O261" i="78" s="1"/>
  <c r="P261" i="78" s="1"/>
  <c r="Q261" i="78" s="1"/>
  <c r="R261" i="78" s="1"/>
  <c r="S261" i="78" s="1"/>
  <c r="T261" i="78" s="1"/>
  <c r="U261" i="78" s="1"/>
  <c r="V261" i="78" s="1"/>
  <c r="W261" i="78" s="1"/>
  <c r="X261" i="78" s="1"/>
  <c r="Y261" i="78" s="1"/>
  <c r="Z261" i="78" s="1"/>
  <c r="AA261" i="78" s="1"/>
  <c r="AB261" i="78" s="1"/>
  <c r="D265" i="78" s="1"/>
  <c r="E265" i="78" s="1"/>
  <c r="F265" i="78" s="1"/>
  <c r="G265" i="78" s="1"/>
  <c r="H265" i="78" s="1"/>
  <c r="I265" i="78" s="1"/>
  <c r="J265" i="78" s="1"/>
  <c r="K265" i="78" s="1"/>
  <c r="L265" i="78" s="1"/>
  <c r="M265" i="78" s="1"/>
  <c r="N265" i="78" s="1"/>
  <c r="O265" i="78" s="1"/>
  <c r="P265" i="78" s="1"/>
  <c r="Q265" i="78" s="1"/>
  <c r="R265" i="78" s="1"/>
  <c r="S265" i="78" s="1"/>
  <c r="T265" i="78" s="1"/>
  <c r="U265" i="78" s="1"/>
  <c r="V265" i="78" s="1"/>
  <c r="W265" i="78" s="1"/>
  <c r="X265" i="78" s="1"/>
  <c r="Y265" i="78" s="1"/>
  <c r="Z265" i="78" s="1"/>
  <c r="AA265" i="78" s="1"/>
  <c r="AB265" i="78" s="1"/>
  <c r="D269" i="78" s="1"/>
  <c r="E269" i="78" s="1"/>
  <c r="F269" i="78" s="1"/>
  <c r="G269" i="78" s="1"/>
  <c r="H269" i="78" s="1"/>
  <c r="I269" i="78" s="1"/>
  <c r="J269" i="78" s="1"/>
  <c r="K269" i="78" s="1"/>
  <c r="L269" i="78" s="1"/>
  <c r="M269" i="78" s="1"/>
  <c r="N269" i="78" s="1"/>
  <c r="O269" i="78" s="1"/>
  <c r="P269" i="78" s="1"/>
  <c r="Q269" i="78" s="1"/>
  <c r="R269" i="78" s="1"/>
  <c r="S269" i="78" s="1"/>
  <c r="T269" i="78" s="1"/>
  <c r="U269" i="78" s="1"/>
  <c r="V269" i="78" s="1"/>
  <c r="W269" i="78" s="1"/>
  <c r="X269" i="78" s="1"/>
  <c r="Y269" i="78" s="1"/>
  <c r="Z269" i="78" s="1"/>
  <c r="AA269" i="78" s="1"/>
  <c r="AB269" i="78" s="1"/>
  <c r="D273" i="78" s="1"/>
  <c r="E273" i="78" s="1"/>
  <c r="F273" i="78" s="1"/>
  <c r="G273" i="78" s="1"/>
  <c r="H273" i="78" s="1"/>
  <c r="I273" i="78" s="1"/>
  <c r="J273" i="78" s="1"/>
  <c r="K273" i="78" s="1"/>
  <c r="L273" i="78" s="1"/>
  <c r="M273" i="78" s="1"/>
  <c r="N273" i="78" s="1"/>
  <c r="O273" i="78" s="1"/>
  <c r="P273" i="78" s="1"/>
  <c r="Q273" i="78" s="1"/>
  <c r="R273" i="78" s="1"/>
  <c r="S273" i="78" s="1"/>
  <c r="T273" i="78" s="1"/>
  <c r="U273" i="78" s="1"/>
  <c r="V273" i="78" s="1"/>
  <c r="W273" i="78" s="1"/>
  <c r="X273" i="78" s="1"/>
  <c r="Y273" i="78" s="1"/>
  <c r="Z273" i="78" s="1"/>
  <c r="AA273" i="78" s="1"/>
  <c r="AB273" i="78" s="1"/>
  <c r="D277" i="78" s="1"/>
  <c r="E277" i="78" s="1"/>
  <c r="F277" i="78" s="1"/>
  <c r="G277" i="78" s="1"/>
  <c r="H277" i="78" s="1"/>
  <c r="I277" i="78" s="1"/>
  <c r="J277" i="78" s="1"/>
  <c r="K277" i="78" s="1"/>
  <c r="L277" i="78" s="1"/>
  <c r="M277" i="78" s="1"/>
  <c r="N277" i="78" s="1"/>
  <c r="O277" i="78" s="1"/>
  <c r="P277" i="78" s="1"/>
  <c r="Q277" i="78" s="1"/>
  <c r="R277" i="78" s="1"/>
  <c r="S277" i="78" s="1"/>
  <c r="T277" i="78" s="1"/>
  <c r="U277" i="78" s="1"/>
  <c r="V277" i="78" s="1"/>
  <c r="W277" i="78" s="1"/>
  <c r="X277" i="78" s="1"/>
  <c r="Y277" i="78" s="1"/>
  <c r="Z277" i="78" s="1"/>
  <c r="AA277" i="78" s="1"/>
  <c r="AB277" i="78" s="1"/>
  <c r="E213" i="78"/>
  <c r="F213" i="78" s="1"/>
  <c r="G213" i="78" s="1"/>
  <c r="H213" i="78" s="1"/>
  <c r="I213" i="78" s="1"/>
  <c r="J213" i="78" s="1"/>
  <c r="K213" i="78" s="1"/>
  <c r="L213" i="78" s="1"/>
  <c r="M213" i="78" s="1"/>
  <c r="N213" i="78" s="1"/>
  <c r="O213" i="78" s="1"/>
  <c r="P213" i="78" s="1"/>
  <c r="Q213" i="78" s="1"/>
  <c r="R213" i="78" s="1"/>
  <c r="S213" i="78" s="1"/>
  <c r="T213" i="78" s="1"/>
  <c r="U213" i="78" s="1"/>
  <c r="V213" i="78" s="1"/>
  <c r="W213" i="78" s="1"/>
  <c r="X213" i="78" s="1"/>
  <c r="Y213" i="78" s="1"/>
  <c r="Z213" i="78" s="1"/>
  <c r="AA213" i="78" s="1"/>
  <c r="AB213" i="78" s="1"/>
  <c r="D217" i="78" s="1"/>
  <c r="E217" i="78" s="1"/>
  <c r="F217" i="78" s="1"/>
  <c r="G217" i="78" s="1"/>
  <c r="H217" i="78" s="1"/>
  <c r="I217" i="78" s="1"/>
  <c r="J217" i="78" s="1"/>
  <c r="K217" i="78" s="1"/>
  <c r="L217" i="78" s="1"/>
  <c r="M217" i="78" s="1"/>
  <c r="N217" i="78" s="1"/>
  <c r="O217" i="78" s="1"/>
  <c r="P217" i="78" s="1"/>
  <c r="Q217" i="78" s="1"/>
  <c r="R217" i="78" s="1"/>
  <c r="S217" i="78" s="1"/>
  <c r="T217" i="78" s="1"/>
  <c r="U217" i="78" s="1"/>
  <c r="V217" i="78" s="1"/>
  <c r="W217" i="78" s="1"/>
  <c r="X217" i="78" s="1"/>
  <c r="Y217" i="78" s="1"/>
  <c r="Z217" i="78" s="1"/>
  <c r="AA217" i="78" s="1"/>
  <c r="AB217" i="78" s="1"/>
  <c r="D221" i="78" s="1"/>
  <c r="E221" i="78" s="1"/>
  <c r="F221" i="78" s="1"/>
  <c r="G221" i="78" s="1"/>
  <c r="H221" i="78" s="1"/>
  <c r="I221" i="78" s="1"/>
  <c r="J221" i="78" s="1"/>
  <c r="K221" i="78" s="1"/>
  <c r="L221" i="78" s="1"/>
  <c r="M221" i="78" s="1"/>
  <c r="N221" i="78" s="1"/>
  <c r="O221" i="78" s="1"/>
  <c r="P221" i="78" s="1"/>
  <c r="Q221" i="78" s="1"/>
  <c r="R221" i="78" s="1"/>
  <c r="S221" i="78" s="1"/>
  <c r="T221" i="78" s="1"/>
  <c r="U221" i="78" s="1"/>
  <c r="V221" i="78" s="1"/>
  <c r="W221" i="78" s="1"/>
  <c r="X221" i="78" s="1"/>
  <c r="Y221" i="78" s="1"/>
  <c r="Z221" i="78" s="1"/>
  <c r="AA221" i="78" s="1"/>
  <c r="AB221" i="78" s="1"/>
  <c r="D225" i="78" s="1"/>
  <c r="E225" i="78" s="1"/>
  <c r="F225" i="78" s="1"/>
  <c r="G225" i="78" s="1"/>
  <c r="H225" i="78" s="1"/>
  <c r="I225" i="78" s="1"/>
  <c r="J225" i="78" s="1"/>
  <c r="K225" i="78" s="1"/>
  <c r="L225" i="78" s="1"/>
  <c r="M225" i="78" s="1"/>
  <c r="N225" i="78" s="1"/>
  <c r="O225" i="78" s="1"/>
  <c r="P225" i="78" s="1"/>
  <c r="Q225" i="78" s="1"/>
  <c r="R225" i="78" s="1"/>
  <c r="S225" i="78" s="1"/>
  <c r="T225" i="78" s="1"/>
  <c r="U225" i="78" s="1"/>
  <c r="V225" i="78" s="1"/>
  <c r="W225" i="78" s="1"/>
  <c r="X225" i="78" s="1"/>
  <c r="Y225" i="78" s="1"/>
  <c r="Z225" i="78" s="1"/>
  <c r="AA225" i="78" s="1"/>
  <c r="AB225" i="78" s="1"/>
  <c r="D229" i="78" s="1"/>
  <c r="E229" i="78" s="1"/>
  <c r="F229" i="78" s="1"/>
  <c r="G229" i="78" s="1"/>
  <c r="H229" i="78" s="1"/>
  <c r="I229" i="78" s="1"/>
  <c r="J229" i="78" s="1"/>
  <c r="K229" i="78" s="1"/>
  <c r="L229" i="78" s="1"/>
  <c r="M229" i="78" s="1"/>
  <c r="N229" i="78" s="1"/>
  <c r="O229" i="78" s="1"/>
  <c r="P229" i="78" s="1"/>
  <c r="Q229" i="78" s="1"/>
  <c r="R229" i="78" s="1"/>
  <c r="S229" i="78" s="1"/>
  <c r="T229" i="78" s="1"/>
  <c r="U229" i="78" s="1"/>
  <c r="V229" i="78" s="1"/>
  <c r="W229" i="78" s="1"/>
  <c r="X229" i="78" s="1"/>
  <c r="Y229" i="78" s="1"/>
  <c r="Z229" i="78" s="1"/>
  <c r="AA229" i="78" s="1"/>
  <c r="AB229" i="78" s="1"/>
  <c r="D233" i="78" s="1"/>
  <c r="E233" i="78" s="1"/>
  <c r="F233" i="78" s="1"/>
  <c r="G233" i="78" s="1"/>
  <c r="H233" i="78" s="1"/>
  <c r="I233" i="78" s="1"/>
  <c r="J233" i="78" s="1"/>
  <c r="K233" i="78" s="1"/>
  <c r="L233" i="78" s="1"/>
  <c r="M233" i="78" s="1"/>
  <c r="N233" i="78" s="1"/>
  <c r="O233" i="78" s="1"/>
  <c r="P233" i="78" s="1"/>
  <c r="Q233" i="78" s="1"/>
  <c r="R233" i="78" s="1"/>
  <c r="S233" i="78" s="1"/>
  <c r="T233" i="78" s="1"/>
  <c r="U233" i="78" s="1"/>
  <c r="V233" i="78" s="1"/>
  <c r="W233" i="78" s="1"/>
  <c r="X233" i="78" s="1"/>
  <c r="Y233" i="78" s="1"/>
  <c r="Z233" i="78" s="1"/>
  <c r="AA233" i="78" s="1"/>
  <c r="AB233" i="78" s="1"/>
  <c r="D237" i="78" s="1"/>
  <c r="E237" i="78" s="1"/>
  <c r="F237" i="78" s="1"/>
  <c r="G237" i="78" s="1"/>
  <c r="H237" i="78" s="1"/>
  <c r="I237" i="78" s="1"/>
  <c r="J237" i="78" s="1"/>
  <c r="K237" i="78" s="1"/>
  <c r="L237" i="78" s="1"/>
  <c r="M237" i="78" s="1"/>
  <c r="N237" i="78" s="1"/>
  <c r="O237" i="78" s="1"/>
  <c r="P237" i="78" s="1"/>
  <c r="Q237" i="78" s="1"/>
  <c r="R237" i="78" s="1"/>
  <c r="S237" i="78" s="1"/>
  <c r="T237" i="78" s="1"/>
  <c r="U237" i="78" s="1"/>
  <c r="V237" i="78" s="1"/>
  <c r="W237" i="78" s="1"/>
  <c r="X237" i="78" s="1"/>
  <c r="Y237" i="78" s="1"/>
  <c r="Z237" i="78" s="1"/>
  <c r="AA237" i="78" s="1"/>
  <c r="AB237" i="78" s="1"/>
  <c r="E173" i="78"/>
  <c r="F173" i="78"/>
  <c r="G173" i="78" s="1"/>
  <c r="H173" i="78" s="1"/>
  <c r="I173" i="78" s="1"/>
  <c r="J173" i="78" s="1"/>
  <c r="K173" i="78" s="1"/>
  <c r="L173" i="78" s="1"/>
  <c r="M173" i="78" s="1"/>
  <c r="N173" i="78" s="1"/>
  <c r="O173" i="78" s="1"/>
  <c r="P173" i="78" s="1"/>
  <c r="Q173" i="78" s="1"/>
  <c r="R173" i="78" s="1"/>
  <c r="S173" i="78" s="1"/>
  <c r="T173" i="78" s="1"/>
  <c r="U173" i="78" s="1"/>
  <c r="V173" i="78" s="1"/>
  <c r="W173" i="78" s="1"/>
  <c r="X173" i="78" s="1"/>
  <c r="Y173" i="78" s="1"/>
  <c r="Z173" i="78" s="1"/>
  <c r="AA173" i="78" s="1"/>
  <c r="AB173" i="78" s="1"/>
  <c r="D177" i="78" s="1"/>
  <c r="E177" i="78" s="1"/>
  <c r="F177" i="78" s="1"/>
  <c r="G177" i="78" s="1"/>
  <c r="H177" i="78" s="1"/>
  <c r="I177" i="78" s="1"/>
  <c r="J177" i="78" s="1"/>
  <c r="K177" i="78" s="1"/>
  <c r="L177" i="78" s="1"/>
  <c r="M177" i="78" s="1"/>
  <c r="N177" i="78" s="1"/>
  <c r="O177" i="78" s="1"/>
  <c r="P177" i="78" s="1"/>
  <c r="Q177" i="78" s="1"/>
  <c r="R177" i="78" s="1"/>
  <c r="S177" i="78" s="1"/>
  <c r="T177" i="78" s="1"/>
  <c r="U177" i="78" s="1"/>
  <c r="V177" i="78" s="1"/>
  <c r="W177" i="78" s="1"/>
  <c r="X177" i="78" s="1"/>
  <c r="Y177" i="78" s="1"/>
  <c r="Z177" i="78" s="1"/>
  <c r="AA177" i="78" s="1"/>
  <c r="AB177" i="78" s="1"/>
  <c r="D181" i="78" s="1"/>
  <c r="E181" i="78" s="1"/>
  <c r="F181" i="78" s="1"/>
  <c r="G181" i="78" s="1"/>
  <c r="H181" i="78" s="1"/>
  <c r="I181" i="78" s="1"/>
  <c r="J181" i="78" s="1"/>
  <c r="K181" i="78" s="1"/>
  <c r="L181" i="78" s="1"/>
  <c r="M181" i="78" s="1"/>
  <c r="N181" i="78" s="1"/>
  <c r="O181" i="78" s="1"/>
  <c r="P181" i="78" s="1"/>
  <c r="Q181" i="78" s="1"/>
  <c r="R181" i="78" s="1"/>
  <c r="S181" i="78" s="1"/>
  <c r="T181" i="78" s="1"/>
  <c r="U181" i="78" s="1"/>
  <c r="V181" i="78" s="1"/>
  <c r="W181" i="78" s="1"/>
  <c r="X181" i="78" s="1"/>
  <c r="Y181" i="78" s="1"/>
  <c r="Z181" i="78" s="1"/>
  <c r="AA181" i="78" s="1"/>
  <c r="AB181" i="78" s="1"/>
  <c r="D185" i="78" s="1"/>
  <c r="E185" i="78" s="1"/>
  <c r="F185" i="78" s="1"/>
  <c r="G185" i="78" s="1"/>
  <c r="H185" i="78" s="1"/>
  <c r="I185" i="78" s="1"/>
  <c r="J185" i="78" s="1"/>
  <c r="K185" i="78" s="1"/>
  <c r="L185" i="78" s="1"/>
  <c r="M185" i="78" s="1"/>
  <c r="N185" i="78" s="1"/>
  <c r="O185" i="78" s="1"/>
  <c r="P185" i="78" s="1"/>
  <c r="Q185" i="78" s="1"/>
  <c r="R185" i="78" s="1"/>
  <c r="S185" i="78" s="1"/>
  <c r="T185" i="78" s="1"/>
  <c r="U185" i="78" s="1"/>
  <c r="V185" i="78" s="1"/>
  <c r="W185" i="78" s="1"/>
  <c r="X185" i="78" s="1"/>
  <c r="Y185" i="78" s="1"/>
  <c r="Z185" i="78" s="1"/>
  <c r="AA185" i="78" s="1"/>
  <c r="AB185" i="78" s="1"/>
  <c r="D189" i="78" s="1"/>
  <c r="E189" i="78" s="1"/>
  <c r="F189" i="78" s="1"/>
  <c r="G189" i="78" s="1"/>
  <c r="H189" i="78" s="1"/>
  <c r="I189" i="78" s="1"/>
  <c r="J189" i="78" s="1"/>
  <c r="K189" i="78" s="1"/>
  <c r="L189" i="78" s="1"/>
  <c r="M189" i="78" s="1"/>
  <c r="N189" i="78" s="1"/>
  <c r="O189" i="78" s="1"/>
  <c r="P189" i="78" s="1"/>
  <c r="Q189" i="78" s="1"/>
  <c r="R189" i="78" s="1"/>
  <c r="S189" i="78" s="1"/>
  <c r="T189" i="78" s="1"/>
  <c r="U189" i="78" s="1"/>
  <c r="V189" i="78" s="1"/>
  <c r="W189" i="78" s="1"/>
  <c r="X189" i="78" s="1"/>
  <c r="Y189" i="78" s="1"/>
  <c r="Z189" i="78" s="1"/>
  <c r="AA189" i="78" s="1"/>
  <c r="AB189" i="78" s="1"/>
  <c r="D193" i="78" s="1"/>
  <c r="E193" i="78" s="1"/>
  <c r="F193" i="78" s="1"/>
  <c r="G193" i="78" s="1"/>
  <c r="H193" i="78" s="1"/>
  <c r="I193" i="78" s="1"/>
  <c r="J193" i="78" s="1"/>
  <c r="K193" i="78" s="1"/>
  <c r="L193" i="78" s="1"/>
  <c r="M193" i="78" s="1"/>
  <c r="N193" i="78" s="1"/>
  <c r="O193" i="78" s="1"/>
  <c r="P193" i="78" s="1"/>
  <c r="Q193" i="78" s="1"/>
  <c r="R193" i="78" s="1"/>
  <c r="S193" i="78" s="1"/>
  <c r="T193" i="78" s="1"/>
  <c r="U193" i="78" s="1"/>
  <c r="V193" i="78" s="1"/>
  <c r="W193" i="78" s="1"/>
  <c r="X193" i="78" s="1"/>
  <c r="Y193" i="78" s="1"/>
  <c r="Z193" i="78" s="1"/>
  <c r="AA193" i="78" s="1"/>
  <c r="AB193" i="78" s="1"/>
  <c r="D197" i="78" s="1"/>
  <c r="E197" i="78" s="1"/>
  <c r="F197" i="78" s="1"/>
  <c r="G197" i="78" s="1"/>
  <c r="H197" i="78" s="1"/>
  <c r="I197" i="78" s="1"/>
  <c r="J197" i="78" s="1"/>
  <c r="K197" i="78" s="1"/>
  <c r="L197" i="78" s="1"/>
  <c r="M197" i="78" s="1"/>
  <c r="N197" i="78" s="1"/>
  <c r="O197" i="78" s="1"/>
  <c r="P197" i="78" s="1"/>
  <c r="Q197" i="78" s="1"/>
  <c r="R197" i="78" s="1"/>
  <c r="S197" i="78" s="1"/>
  <c r="T197" i="78" s="1"/>
  <c r="U197" i="78" s="1"/>
  <c r="V197" i="78" s="1"/>
  <c r="W197" i="78" s="1"/>
  <c r="X197" i="78" s="1"/>
  <c r="Y197" i="78" s="1"/>
  <c r="Z197" i="78" s="1"/>
  <c r="AA197" i="78" s="1"/>
  <c r="AB197" i="78" s="1"/>
  <c r="E133" i="78"/>
  <c r="F133" i="78" s="1"/>
  <c r="G133" i="78" s="1"/>
  <c r="H133" i="78" s="1"/>
  <c r="I133" i="78" s="1"/>
  <c r="J133" i="78" s="1"/>
  <c r="K133" i="78" s="1"/>
  <c r="L133" i="78" s="1"/>
  <c r="M133" i="78" s="1"/>
  <c r="N133" i="78" s="1"/>
  <c r="O133" i="78" s="1"/>
  <c r="P133" i="78" s="1"/>
  <c r="Q133" i="78" s="1"/>
  <c r="R133" i="78" s="1"/>
  <c r="S133" i="78" s="1"/>
  <c r="T133" i="78" s="1"/>
  <c r="U133" i="78" s="1"/>
  <c r="V133" i="78" s="1"/>
  <c r="W133" i="78" s="1"/>
  <c r="X133" i="78" s="1"/>
  <c r="Y133" i="78" s="1"/>
  <c r="Z133" i="78" s="1"/>
  <c r="AA133" i="78" s="1"/>
  <c r="AB133" i="78" s="1"/>
  <c r="D137" i="78" s="1"/>
  <c r="E137" i="78" s="1"/>
  <c r="F137" i="78" s="1"/>
  <c r="G137" i="78" s="1"/>
  <c r="H137" i="78" s="1"/>
  <c r="I137" i="78" s="1"/>
  <c r="J137" i="78" s="1"/>
  <c r="K137" i="78" s="1"/>
  <c r="L137" i="78" s="1"/>
  <c r="M137" i="78" s="1"/>
  <c r="N137" i="78" s="1"/>
  <c r="O137" i="78" s="1"/>
  <c r="P137" i="78" s="1"/>
  <c r="Q137" i="78" s="1"/>
  <c r="R137" i="78" s="1"/>
  <c r="S137" i="78" s="1"/>
  <c r="T137" i="78" s="1"/>
  <c r="U137" i="78" s="1"/>
  <c r="V137" i="78" s="1"/>
  <c r="W137" i="78" s="1"/>
  <c r="X137" i="78" s="1"/>
  <c r="Y137" i="78" s="1"/>
  <c r="Z137" i="78" s="1"/>
  <c r="AA137" i="78" s="1"/>
  <c r="AB137" i="78" s="1"/>
  <c r="D141" i="78" s="1"/>
  <c r="E141" i="78" s="1"/>
  <c r="F141" i="78" s="1"/>
  <c r="G141" i="78" s="1"/>
  <c r="H141" i="78" s="1"/>
  <c r="I141" i="78" s="1"/>
  <c r="J141" i="78" s="1"/>
  <c r="K141" i="78" s="1"/>
  <c r="L141" i="78" s="1"/>
  <c r="M141" i="78" s="1"/>
  <c r="N141" i="78" s="1"/>
  <c r="O141" i="78" s="1"/>
  <c r="P141" i="78" s="1"/>
  <c r="Q141" i="78" s="1"/>
  <c r="R141" i="78" s="1"/>
  <c r="S141" i="78" s="1"/>
  <c r="T141" i="78" s="1"/>
  <c r="U141" i="78" s="1"/>
  <c r="V141" i="78" s="1"/>
  <c r="W141" i="78" s="1"/>
  <c r="X141" i="78" s="1"/>
  <c r="Y141" i="78" s="1"/>
  <c r="Z141" i="78" s="1"/>
  <c r="AA141" i="78" s="1"/>
  <c r="AB141" i="78" s="1"/>
  <c r="D145" i="78" s="1"/>
  <c r="E145" i="78" s="1"/>
  <c r="F145" i="78" s="1"/>
  <c r="G145" i="78" s="1"/>
  <c r="H145" i="78" s="1"/>
  <c r="I145" i="78" s="1"/>
  <c r="J145" i="78" s="1"/>
  <c r="K145" i="78" s="1"/>
  <c r="L145" i="78" s="1"/>
  <c r="M145" i="78" s="1"/>
  <c r="N145" i="78" s="1"/>
  <c r="O145" i="78" s="1"/>
  <c r="P145" i="78" s="1"/>
  <c r="Q145" i="78" s="1"/>
  <c r="R145" i="78" s="1"/>
  <c r="S145" i="78" s="1"/>
  <c r="T145" i="78" s="1"/>
  <c r="U145" i="78" s="1"/>
  <c r="V145" i="78" s="1"/>
  <c r="W145" i="78" s="1"/>
  <c r="X145" i="78" s="1"/>
  <c r="Y145" i="78" s="1"/>
  <c r="Z145" i="78" s="1"/>
  <c r="AA145" i="78" s="1"/>
  <c r="AB145" i="78" s="1"/>
  <c r="D149" i="78" s="1"/>
  <c r="E149" i="78" s="1"/>
  <c r="F149" i="78" s="1"/>
  <c r="G149" i="78" s="1"/>
  <c r="H149" i="78" s="1"/>
  <c r="I149" i="78" s="1"/>
  <c r="J149" i="78" s="1"/>
  <c r="K149" i="78" s="1"/>
  <c r="L149" i="78" s="1"/>
  <c r="M149" i="78" s="1"/>
  <c r="N149" i="78" s="1"/>
  <c r="O149" i="78" s="1"/>
  <c r="P149" i="78" s="1"/>
  <c r="Q149" i="78" s="1"/>
  <c r="R149" i="78" s="1"/>
  <c r="S149" i="78" s="1"/>
  <c r="T149" i="78" s="1"/>
  <c r="U149" i="78" s="1"/>
  <c r="V149" i="78" s="1"/>
  <c r="W149" i="78" s="1"/>
  <c r="X149" i="78" s="1"/>
  <c r="Y149" i="78" s="1"/>
  <c r="Z149" i="78" s="1"/>
  <c r="AA149" i="78" s="1"/>
  <c r="AB149" i="78" s="1"/>
  <c r="D153" i="78" s="1"/>
  <c r="E153" i="78" s="1"/>
  <c r="F153" i="78" s="1"/>
  <c r="G153" i="78" s="1"/>
  <c r="H153" i="78" s="1"/>
  <c r="I153" i="78" s="1"/>
  <c r="J153" i="78" s="1"/>
  <c r="K153" i="78" s="1"/>
  <c r="L153" i="78" s="1"/>
  <c r="M153" i="78" s="1"/>
  <c r="N153" i="78" s="1"/>
  <c r="O153" i="78" s="1"/>
  <c r="P153" i="78" s="1"/>
  <c r="Q153" i="78" s="1"/>
  <c r="R153" i="78" s="1"/>
  <c r="S153" i="78" s="1"/>
  <c r="T153" i="78" s="1"/>
  <c r="U153" i="78" s="1"/>
  <c r="V153" i="78" s="1"/>
  <c r="W153" i="78" s="1"/>
  <c r="X153" i="78" s="1"/>
  <c r="Y153" i="78" s="1"/>
  <c r="Z153" i="78" s="1"/>
  <c r="AA153" i="78" s="1"/>
  <c r="AB153" i="78" s="1"/>
  <c r="D157" i="78" s="1"/>
  <c r="E157" i="78" s="1"/>
  <c r="F157" i="78" s="1"/>
  <c r="G157" i="78" s="1"/>
  <c r="H157" i="78" s="1"/>
  <c r="I157" i="78" s="1"/>
  <c r="J157" i="78" s="1"/>
  <c r="K157" i="78" s="1"/>
  <c r="L157" i="78" s="1"/>
  <c r="M157" i="78" s="1"/>
  <c r="N157" i="78" s="1"/>
  <c r="O157" i="78" s="1"/>
  <c r="P157" i="78" s="1"/>
  <c r="Q157" i="78" s="1"/>
  <c r="R157" i="78" s="1"/>
  <c r="S157" i="78" s="1"/>
  <c r="T157" i="78" s="1"/>
  <c r="U157" i="78" s="1"/>
  <c r="V157" i="78" s="1"/>
  <c r="W157" i="78" s="1"/>
  <c r="X157" i="78" s="1"/>
  <c r="Y157" i="78" s="1"/>
  <c r="Z157" i="78" s="1"/>
  <c r="AA157" i="78" s="1"/>
  <c r="AB157" i="78" s="1"/>
  <c r="E93" i="78"/>
  <c r="F93" i="78" s="1"/>
  <c r="G93" i="78" s="1"/>
  <c r="H93" i="78" s="1"/>
  <c r="I93" i="78" s="1"/>
  <c r="J93" i="78" s="1"/>
  <c r="K93" i="78" s="1"/>
  <c r="L93" i="78" s="1"/>
  <c r="M93" i="78" s="1"/>
  <c r="N93" i="78" s="1"/>
  <c r="O93" i="78" s="1"/>
  <c r="P93" i="78" s="1"/>
  <c r="Q93" i="78" s="1"/>
  <c r="R93" i="78" s="1"/>
  <c r="S93" i="78" s="1"/>
  <c r="T93" i="78" s="1"/>
  <c r="U93" i="78" s="1"/>
  <c r="V93" i="78" s="1"/>
  <c r="W93" i="78" s="1"/>
  <c r="X93" i="78" s="1"/>
  <c r="Y93" i="78" s="1"/>
  <c r="Z93" i="78" s="1"/>
  <c r="AA93" i="78" s="1"/>
  <c r="AB93" i="78" s="1"/>
  <c r="D97" i="78" s="1"/>
  <c r="E97" i="78" s="1"/>
  <c r="F97" i="78" s="1"/>
  <c r="G97" i="78" s="1"/>
  <c r="H97" i="78" s="1"/>
  <c r="I97" i="78" s="1"/>
  <c r="J97" i="78" s="1"/>
  <c r="K97" i="78" s="1"/>
  <c r="L97" i="78" s="1"/>
  <c r="M97" i="78" s="1"/>
  <c r="N97" i="78" s="1"/>
  <c r="O97" i="78" s="1"/>
  <c r="P97" i="78" s="1"/>
  <c r="Q97" i="78" s="1"/>
  <c r="R97" i="78" s="1"/>
  <c r="S97" i="78" s="1"/>
  <c r="T97" i="78" s="1"/>
  <c r="U97" i="78" s="1"/>
  <c r="V97" i="78" s="1"/>
  <c r="W97" i="78" s="1"/>
  <c r="X97" i="78" s="1"/>
  <c r="Y97" i="78" s="1"/>
  <c r="Z97" i="78" s="1"/>
  <c r="AA97" i="78" s="1"/>
  <c r="AB97" i="78" s="1"/>
  <c r="D101" i="78" s="1"/>
  <c r="E101" i="78" s="1"/>
  <c r="F101" i="78" s="1"/>
  <c r="G101" i="78" s="1"/>
  <c r="H101" i="78" s="1"/>
  <c r="I101" i="78" s="1"/>
  <c r="J101" i="78" s="1"/>
  <c r="K101" i="78" s="1"/>
  <c r="L101" i="78" s="1"/>
  <c r="M101" i="78" s="1"/>
  <c r="N101" i="78" s="1"/>
  <c r="O101" i="78" s="1"/>
  <c r="P101" i="78" s="1"/>
  <c r="Q101" i="78" s="1"/>
  <c r="R101" i="78" s="1"/>
  <c r="S101" i="78" s="1"/>
  <c r="T101" i="78" s="1"/>
  <c r="U101" i="78" s="1"/>
  <c r="V101" i="78" s="1"/>
  <c r="W101" i="78" s="1"/>
  <c r="X101" i="78" s="1"/>
  <c r="Y101" i="78" s="1"/>
  <c r="Z101" i="78" s="1"/>
  <c r="AA101" i="78" s="1"/>
  <c r="AB101" i="78" s="1"/>
  <c r="D105" i="78" s="1"/>
  <c r="E105" i="78" s="1"/>
  <c r="F105" i="78" s="1"/>
  <c r="G105" i="78" s="1"/>
  <c r="H105" i="78" s="1"/>
  <c r="I105" i="78" s="1"/>
  <c r="J105" i="78" s="1"/>
  <c r="K105" i="78" s="1"/>
  <c r="L105" i="78" s="1"/>
  <c r="M105" i="78" s="1"/>
  <c r="N105" i="78" s="1"/>
  <c r="O105" i="78" s="1"/>
  <c r="P105" i="78" s="1"/>
  <c r="Q105" i="78" s="1"/>
  <c r="R105" i="78" s="1"/>
  <c r="S105" i="78" s="1"/>
  <c r="T105" i="78" s="1"/>
  <c r="U105" i="78" s="1"/>
  <c r="V105" i="78" s="1"/>
  <c r="W105" i="78" s="1"/>
  <c r="X105" i="78" s="1"/>
  <c r="Y105" i="78" s="1"/>
  <c r="Z105" i="78" s="1"/>
  <c r="AA105" i="78" s="1"/>
  <c r="AB105" i="78" s="1"/>
  <c r="D109" i="78" s="1"/>
  <c r="E109" i="78" s="1"/>
  <c r="F109" i="78" s="1"/>
  <c r="G109" i="78" s="1"/>
  <c r="H109" i="78" s="1"/>
  <c r="I109" i="78" s="1"/>
  <c r="J109" i="78" s="1"/>
  <c r="K109" i="78" s="1"/>
  <c r="L109" i="78" s="1"/>
  <c r="M109" i="78" s="1"/>
  <c r="N109" i="78" s="1"/>
  <c r="O109" i="78" s="1"/>
  <c r="P109" i="78" s="1"/>
  <c r="Q109" i="78" s="1"/>
  <c r="R109" i="78" s="1"/>
  <c r="S109" i="78" s="1"/>
  <c r="T109" i="78" s="1"/>
  <c r="U109" i="78" s="1"/>
  <c r="V109" i="78" s="1"/>
  <c r="W109" i="78" s="1"/>
  <c r="X109" i="78" s="1"/>
  <c r="Y109" i="78" s="1"/>
  <c r="Z109" i="78" s="1"/>
  <c r="AA109" i="78" s="1"/>
  <c r="AB109" i="78" s="1"/>
  <c r="D113" i="78" s="1"/>
  <c r="E113" i="78" s="1"/>
  <c r="F113" i="78" s="1"/>
  <c r="G113" i="78" s="1"/>
  <c r="H113" i="78" s="1"/>
  <c r="I113" i="78" s="1"/>
  <c r="J113" i="78" s="1"/>
  <c r="K113" i="78" s="1"/>
  <c r="L113" i="78" s="1"/>
  <c r="M113" i="78" s="1"/>
  <c r="N113" i="78" s="1"/>
  <c r="O113" i="78" s="1"/>
  <c r="P113" i="78" s="1"/>
  <c r="Q113" i="78" s="1"/>
  <c r="R113" i="78" s="1"/>
  <c r="S113" i="78" s="1"/>
  <c r="T113" i="78" s="1"/>
  <c r="U113" i="78" s="1"/>
  <c r="V113" i="78" s="1"/>
  <c r="W113" i="78" s="1"/>
  <c r="X113" i="78" s="1"/>
  <c r="Y113" i="78" s="1"/>
  <c r="Z113" i="78" s="1"/>
  <c r="AA113" i="78" s="1"/>
  <c r="AB113" i="78" s="1"/>
  <c r="D117" i="78" s="1"/>
  <c r="E117" i="78" s="1"/>
  <c r="F117" i="78" s="1"/>
  <c r="G117" i="78" s="1"/>
  <c r="H117" i="78" s="1"/>
  <c r="I117" i="78" s="1"/>
  <c r="J117" i="78" s="1"/>
  <c r="K117" i="78" s="1"/>
  <c r="L117" i="78" s="1"/>
  <c r="M117" i="78" s="1"/>
  <c r="N117" i="78" s="1"/>
  <c r="O117" i="78" s="1"/>
  <c r="P117" i="78" s="1"/>
  <c r="Q117" i="78" s="1"/>
  <c r="R117" i="78" s="1"/>
  <c r="S117" i="78" s="1"/>
  <c r="T117" i="78" s="1"/>
  <c r="U117" i="78" s="1"/>
  <c r="V117" i="78" s="1"/>
  <c r="W117" i="78" s="1"/>
  <c r="X117" i="78" s="1"/>
  <c r="Y117" i="78" s="1"/>
  <c r="Z117" i="78" s="1"/>
  <c r="AA117" i="78" s="1"/>
  <c r="AB117" i="78" s="1"/>
  <c r="E53" i="78"/>
  <c r="F53" i="78" s="1"/>
  <c r="G53" i="78" s="1"/>
  <c r="H53" i="78" s="1"/>
  <c r="I53" i="78" s="1"/>
  <c r="J53" i="78" s="1"/>
  <c r="K53" i="78" s="1"/>
  <c r="L53" i="78" s="1"/>
  <c r="M53" i="78" s="1"/>
  <c r="N53" i="78" s="1"/>
  <c r="O53" i="78" s="1"/>
  <c r="P53" i="78" s="1"/>
  <c r="Q53" i="78" s="1"/>
  <c r="R53" i="78" s="1"/>
  <c r="S53" i="78" s="1"/>
  <c r="T53" i="78" s="1"/>
  <c r="U53" i="78" s="1"/>
  <c r="V53" i="78" s="1"/>
  <c r="W53" i="78" s="1"/>
  <c r="X53" i="78" s="1"/>
  <c r="Y53" i="78" s="1"/>
  <c r="Z53" i="78" s="1"/>
  <c r="AA53" i="78" s="1"/>
  <c r="AB53" i="78" s="1"/>
  <c r="D57" i="78" s="1"/>
  <c r="E57" i="78" s="1"/>
  <c r="F57" i="78" s="1"/>
  <c r="G57" i="78" s="1"/>
  <c r="H57" i="78" s="1"/>
  <c r="I57" i="78" s="1"/>
  <c r="J57" i="78" s="1"/>
  <c r="K57" i="78" s="1"/>
  <c r="L57" i="78" s="1"/>
  <c r="M57" i="78" s="1"/>
  <c r="N57" i="78" s="1"/>
  <c r="O57" i="78" s="1"/>
  <c r="P57" i="78" s="1"/>
  <c r="Q57" i="78" s="1"/>
  <c r="R57" i="78" s="1"/>
  <c r="S57" i="78" s="1"/>
  <c r="T57" i="78" s="1"/>
  <c r="U57" i="78" s="1"/>
  <c r="V57" i="78" s="1"/>
  <c r="W57" i="78" s="1"/>
  <c r="X57" i="78" s="1"/>
  <c r="Y57" i="78" s="1"/>
  <c r="Z57" i="78" s="1"/>
  <c r="AA57" i="78" s="1"/>
  <c r="AB57" i="78" s="1"/>
  <c r="D61" i="78" s="1"/>
  <c r="E61" i="78" s="1"/>
  <c r="F61" i="78" s="1"/>
  <c r="G61" i="78" s="1"/>
  <c r="H61" i="78" s="1"/>
  <c r="I61" i="78" s="1"/>
  <c r="J61" i="78" s="1"/>
  <c r="K61" i="78" s="1"/>
  <c r="L61" i="78" s="1"/>
  <c r="M61" i="78" s="1"/>
  <c r="N61" i="78" s="1"/>
  <c r="O61" i="78" s="1"/>
  <c r="P61" i="78" s="1"/>
  <c r="Q61" i="78" s="1"/>
  <c r="R61" i="78" s="1"/>
  <c r="S61" i="78" s="1"/>
  <c r="T61" i="78" s="1"/>
  <c r="U61" i="78" s="1"/>
  <c r="V61" i="78" s="1"/>
  <c r="W61" i="78" s="1"/>
  <c r="X61" i="78" s="1"/>
  <c r="Y61" i="78" s="1"/>
  <c r="Z61" i="78" s="1"/>
  <c r="AA61" i="78" s="1"/>
  <c r="AB61" i="78" s="1"/>
  <c r="D65" i="78" s="1"/>
  <c r="E65" i="78" s="1"/>
  <c r="F65" i="78" s="1"/>
  <c r="G65" i="78" s="1"/>
  <c r="H65" i="78" s="1"/>
  <c r="I65" i="78" s="1"/>
  <c r="J65" i="78" s="1"/>
  <c r="K65" i="78" s="1"/>
  <c r="L65" i="78" s="1"/>
  <c r="M65" i="78" s="1"/>
  <c r="N65" i="78" s="1"/>
  <c r="O65" i="78" s="1"/>
  <c r="P65" i="78" s="1"/>
  <c r="Q65" i="78" s="1"/>
  <c r="R65" i="78" s="1"/>
  <c r="S65" i="78" s="1"/>
  <c r="T65" i="78" s="1"/>
  <c r="U65" i="78" s="1"/>
  <c r="V65" i="78" s="1"/>
  <c r="W65" i="78" s="1"/>
  <c r="X65" i="78" s="1"/>
  <c r="Y65" i="78" s="1"/>
  <c r="Z65" i="78" s="1"/>
  <c r="AA65" i="78" s="1"/>
  <c r="AB65" i="78" s="1"/>
  <c r="D69" i="78" s="1"/>
  <c r="E69" i="78" s="1"/>
  <c r="F69" i="78" s="1"/>
  <c r="G69" i="78" s="1"/>
  <c r="H69" i="78" s="1"/>
  <c r="I69" i="78" s="1"/>
  <c r="J69" i="78" s="1"/>
  <c r="K69" i="78" s="1"/>
  <c r="L69" i="78" s="1"/>
  <c r="M69" i="78" s="1"/>
  <c r="N69" i="78" s="1"/>
  <c r="O69" i="78" s="1"/>
  <c r="P69" i="78" s="1"/>
  <c r="Q69" i="78" s="1"/>
  <c r="R69" i="78" s="1"/>
  <c r="S69" i="78" s="1"/>
  <c r="T69" i="78" s="1"/>
  <c r="U69" i="78" s="1"/>
  <c r="V69" i="78" s="1"/>
  <c r="W69" i="78" s="1"/>
  <c r="X69" i="78" s="1"/>
  <c r="Y69" i="78" s="1"/>
  <c r="Z69" i="78" s="1"/>
  <c r="AA69" i="78" s="1"/>
  <c r="AB69" i="78" s="1"/>
  <c r="D73" i="78" s="1"/>
  <c r="E73" i="78" s="1"/>
  <c r="F73" i="78" s="1"/>
  <c r="G73" i="78" s="1"/>
  <c r="H73" i="78" s="1"/>
  <c r="I73" i="78" s="1"/>
  <c r="J73" i="78" s="1"/>
  <c r="K73" i="78" s="1"/>
  <c r="L73" i="78" s="1"/>
  <c r="M73" i="78" s="1"/>
  <c r="N73" i="78" s="1"/>
  <c r="O73" i="78" s="1"/>
  <c r="P73" i="78" s="1"/>
  <c r="Q73" i="78" s="1"/>
  <c r="R73" i="78" s="1"/>
  <c r="S73" i="78" s="1"/>
  <c r="T73" i="78" s="1"/>
  <c r="U73" i="78" s="1"/>
  <c r="V73" i="78" s="1"/>
  <c r="W73" i="78" s="1"/>
  <c r="X73" i="78" s="1"/>
  <c r="Y73" i="78" s="1"/>
  <c r="Z73" i="78" s="1"/>
  <c r="AA73" i="78" s="1"/>
  <c r="AB73" i="78" s="1"/>
  <c r="D77" i="78" s="1"/>
  <c r="E77" i="78" s="1"/>
  <c r="F77" i="78" s="1"/>
  <c r="G77" i="78" s="1"/>
  <c r="H77" i="78" s="1"/>
  <c r="I77" i="78" s="1"/>
  <c r="J77" i="78" s="1"/>
  <c r="K77" i="78" s="1"/>
  <c r="L77" i="78" s="1"/>
  <c r="M77" i="78" s="1"/>
  <c r="N77" i="78" s="1"/>
  <c r="O77" i="78" s="1"/>
  <c r="P77" i="78" s="1"/>
  <c r="Q77" i="78" s="1"/>
  <c r="R77" i="78" s="1"/>
  <c r="S77" i="78" s="1"/>
  <c r="T77" i="78" s="1"/>
  <c r="U77" i="78" s="1"/>
  <c r="V77" i="78" s="1"/>
  <c r="W77" i="78" s="1"/>
  <c r="X77" i="78" s="1"/>
  <c r="Y77" i="78" s="1"/>
  <c r="Z77" i="78" s="1"/>
  <c r="AA77" i="78" s="1"/>
  <c r="AB77" i="78" s="1"/>
  <c r="C597" i="77"/>
  <c r="C557" i="77"/>
  <c r="C517" i="77"/>
  <c r="C477" i="77"/>
  <c r="C437" i="77"/>
  <c r="C397" i="77"/>
  <c r="C357" i="77"/>
  <c r="C317" i="77"/>
  <c r="C277" i="77"/>
  <c r="C237" i="77"/>
  <c r="C197" i="77"/>
  <c r="C157" i="77"/>
  <c r="C117" i="77"/>
  <c r="C77" i="77"/>
  <c r="E573" i="74"/>
  <c r="F573" i="74"/>
  <c r="G573" i="74" s="1"/>
  <c r="H573" i="74" s="1"/>
  <c r="I573" i="74" s="1"/>
  <c r="J573" i="74" s="1"/>
  <c r="K573" i="74" s="1"/>
  <c r="L573" i="74" s="1"/>
  <c r="M573" i="74" s="1"/>
  <c r="N573" i="74" s="1"/>
  <c r="O573" i="74" s="1"/>
  <c r="P573" i="74" s="1"/>
  <c r="Q573" i="74" s="1"/>
  <c r="R573" i="74" s="1"/>
  <c r="S573" i="74" s="1"/>
  <c r="T573" i="74" s="1"/>
  <c r="U573" i="74" s="1"/>
  <c r="V573" i="74" s="1"/>
  <c r="W573" i="74" s="1"/>
  <c r="X573" i="74" s="1"/>
  <c r="Y573" i="74" s="1"/>
  <c r="Z573" i="74" s="1"/>
  <c r="AA573" i="74" s="1"/>
  <c r="AB573" i="74" s="1"/>
  <c r="C566" i="74"/>
  <c r="B566" i="74"/>
  <c r="W3" i="74"/>
  <c r="W43" i="74" s="1"/>
  <c r="W83" i="74" s="1"/>
  <c r="W123" i="74" s="1"/>
  <c r="W163" i="74"/>
  <c r="W203" i="74" s="1"/>
  <c r="W243" i="74" s="1"/>
  <c r="W283" i="74" s="1"/>
  <c r="W323" i="74" s="1"/>
  <c r="W363" i="74" s="1"/>
  <c r="W403" i="74" s="1"/>
  <c r="W443" i="74" s="1"/>
  <c r="W483" i="74" s="1"/>
  <c r="W523" i="74" s="1"/>
  <c r="W563" i="74" s="1"/>
  <c r="Q3" i="74"/>
  <c r="Q43" i="74" s="1"/>
  <c r="Q83" i="74" s="1"/>
  <c r="Q123" i="74" s="1"/>
  <c r="Q163" i="74" s="1"/>
  <c r="Q203" i="74" s="1"/>
  <c r="Q243" i="74" s="1"/>
  <c r="Q283" i="74" s="1"/>
  <c r="Q323" i="74" s="1"/>
  <c r="Q363" i="74" s="1"/>
  <c r="Q403" i="74" s="1"/>
  <c r="Q443" i="74" s="1"/>
  <c r="Q483" i="74" s="1"/>
  <c r="Q523" i="74" s="1"/>
  <c r="Q563" i="74" s="1"/>
  <c r="E533" i="74"/>
  <c r="F533" i="74"/>
  <c r="G533" i="74" s="1"/>
  <c r="H533" i="74" s="1"/>
  <c r="I533" i="74" s="1"/>
  <c r="J533" i="74" s="1"/>
  <c r="K533" i="74" s="1"/>
  <c r="L533" i="74" s="1"/>
  <c r="M533" i="74" s="1"/>
  <c r="N533" i="74" s="1"/>
  <c r="O533" i="74" s="1"/>
  <c r="P533" i="74" s="1"/>
  <c r="Q533" i="74" s="1"/>
  <c r="R533" i="74" s="1"/>
  <c r="S533" i="74" s="1"/>
  <c r="T533" i="74" s="1"/>
  <c r="U533" i="74" s="1"/>
  <c r="V533" i="74" s="1"/>
  <c r="W533" i="74" s="1"/>
  <c r="X533" i="74" s="1"/>
  <c r="Y533" i="74" s="1"/>
  <c r="Z533" i="74" s="1"/>
  <c r="AA533" i="74" s="1"/>
  <c r="AB533" i="74" s="1"/>
  <c r="C526" i="74"/>
  <c r="B526" i="74"/>
  <c r="C527" i="74" s="1"/>
  <c r="C528" i="74" s="1"/>
  <c r="C549" i="74" s="1"/>
  <c r="C550" i="74" s="1"/>
  <c r="C551" i="74" s="1"/>
  <c r="C552" i="74" s="1"/>
  <c r="C553" i="74" s="1"/>
  <c r="C554" i="74" s="1"/>
  <c r="C555" i="74" s="1"/>
  <c r="C556" i="74" s="1"/>
  <c r="C557" i="74" s="1"/>
  <c r="C548" i="74"/>
  <c r="E493" i="74"/>
  <c r="F493" i="74" s="1"/>
  <c r="G493" i="74" s="1"/>
  <c r="H493" i="74" s="1"/>
  <c r="I493" i="74" s="1"/>
  <c r="J493" i="74" s="1"/>
  <c r="K493" i="74" s="1"/>
  <c r="L493" i="74" s="1"/>
  <c r="M493" i="74" s="1"/>
  <c r="N493" i="74" s="1"/>
  <c r="O493" i="74" s="1"/>
  <c r="P493" i="74" s="1"/>
  <c r="Q493" i="74" s="1"/>
  <c r="R493" i="74" s="1"/>
  <c r="S493" i="74" s="1"/>
  <c r="T493" i="74" s="1"/>
  <c r="U493" i="74" s="1"/>
  <c r="V493" i="74" s="1"/>
  <c r="W493" i="74" s="1"/>
  <c r="X493" i="74" s="1"/>
  <c r="Y493" i="74" s="1"/>
  <c r="Z493" i="74" s="1"/>
  <c r="AA493" i="74" s="1"/>
  <c r="AB493" i="74" s="1"/>
  <c r="C486" i="74"/>
  <c r="C487" i="74" s="1"/>
  <c r="C488" i="74" s="1"/>
  <c r="B486" i="74"/>
  <c r="C508" i="74"/>
  <c r="C566" i="78"/>
  <c r="B566" i="78"/>
  <c r="C567" i="78" s="1"/>
  <c r="C568" i="78" s="1"/>
  <c r="W3" i="78"/>
  <c r="W43" i="78" s="1"/>
  <c r="W83" i="78" s="1"/>
  <c r="W123" i="78" s="1"/>
  <c r="W163" i="78" s="1"/>
  <c r="W203" i="78" s="1"/>
  <c r="W243" i="78" s="1"/>
  <c r="W283" i="78" s="1"/>
  <c r="W323" i="78" s="1"/>
  <c r="W363" i="78" s="1"/>
  <c r="W403" i="78" s="1"/>
  <c r="W443" i="78" s="1"/>
  <c r="W483" i="78" s="1"/>
  <c r="W523" i="78" s="1"/>
  <c r="W563" i="78" s="1"/>
  <c r="Q3" i="78"/>
  <c r="Q43" i="78" s="1"/>
  <c r="Q83" i="78" s="1"/>
  <c r="Q123" i="78" s="1"/>
  <c r="Q163" i="78" s="1"/>
  <c r="Q203" i="78" s="1"/>
  <c r="Q243" i="78" s="1"/>
  <c r="Q283" i="78" s="1"/>
  <c r="Q323" i="78" s="1"/>
  <c r="Q363" i="78" s="1"/>
  <c r="Q403" i="78" s="1"/>
  <c r="Q443" i="78" s="1"/>
  <c r="Q483" i="78" s="1"/>
  <c r="Q523" i="78" s="1"/>
  <c r="Q563" i="78" s="1"/>
  <c r="C526" i="78"/>
  <c r="B526" i="78"/>
  <c r="C486" i="78"/>
  <c r="B486" i="78"/>
  <c r="C446" i="78"/>
  <c r="B446" i="78"/>
  <c r="C406" i="78"/>
  <c r="B406" i="78"/>
  <c r="C366" i="78"/>
  <c r="B366" i="78"/>
  <c r="C326" i="78"/>
  <c r="B326" i="78"/>
  <c r="C286" i="78"/>
  <c r="B286" i="78"/>
  <c r="C246" i="78"/>
  <c r="B246" i="78"/>
  <c r="C206" i="78"/>
  <c r="B206" i="78"/>
  <c r="C166" i="78"/>
  <c r="B166" i="78"/>
  <c r="C167" i="78" s="1"/>
  <c r="C168" i="78" s="1"/>
  <c r="C126" i="78"/>
  <c r="B126" i="78"/>
  <c r="C86" i="78"/>
  <c r="B86" i="78"/>
  <c r="C87" i="78" s="1"/>
  <c r="C88" i="78" s="1"/>
  <c r="C46" i="78"/>
  <c r="B46" i="78"/>
  <c r="E573" i="77"/>
  <c r="F573" i="77"/>
  <c r="G573" i="77" s="1"/>
  <c r="H573" i="77" s="1"/>
  <c r="I573" i="77" s="1"/>
  <c r="J573" i="77" s="1"/>
  <c r="K573" i="77" s="1"/>
  <c r="L573" i="77" s="1"/>
  <c r="M573" i="77" s="1"/>
  <c r="N573" i="77" s="1"/>
  <c r="O573" i="77" s="1"/>
  <c r="P573" i="77" s="1"/>
  <c r="Q573" i="77" s="1"/>
  <c r="R573" i="77" s="1"/>
  <c r="S573" i="77" s="1"/>
  <c r="T573" i="77" s="1"/>
  <c r="U573" i="77" s="1"/>
  <c r="V573" i="77" s="1"/>
  <c r="W573" i="77" s="1"/>
  <c r="X573" i="77" s="1"/>
  <c r="Y573" i="77" s="1"/>
  <c r="Z573" i="77" s="1"/>
  <c r="AA573" i="77" s="1"/>
  <c r="AB573" i="77" s="1"/>
  <c r="C566" i="77"/>
  <c r="B566" i="77"/>
  <c r="C567" i="77" s="1"/>
  <c r="C568" i="77" s="1"/>
  <c r="C596" i="77" s="1"/>
  <c r="C595" i="77" s="1"/>
  <c r="C594" i="77" s="1"/>
  <c r="W3" i="77"/>
  <c r="W43" i="77" s="1"/>
  <c r="W83" i="77" s="1"/>
  <c r="W123" i="77" s="1"/>
  <c r="W163" i="77"/>
  <c r="W203" i="77" s="1"/>
  <c r="W243" i="77" s="1"/>
  <c r="W283" i="77" s="1"/>
  <c r="W323" i="77" s="1"/>
  <c r="W363" i="77" s="1"/>
  <c r="W403" i="77" s="1"/>
  <c r="W443" i="77" s="1"/>
  <c r="W483" i="77" s="1"/>
  <c r="W523" i="77" s="1"/>
  <c r="W563" i="77" s="1"/>
  <c r="Q3" i="77"/>
  <c r="Q43" i="77"/>
  <c r="Q83" i="77" s="1"/>
  <c r="Q123" i="77" s="1"/>
  <c r="Q163" i="77" s="1"/>
  <c r="Q203" i="77" s="1"/>
  <c r="Q243" i="77" s="1"/>
  <c r="Q283" i="77" s="1"/>
  <c r="Q323" i="77" s="1"/>
  <c r="Q363" i="77" s="1"/>
  <c r="Q403" i="77" s="1"/>
  <c r="Q443" i="77" s="1"/>
  <c r="Q483" i="77" s="1"/>
  <c r="Q523" i="77" s="1"/>
  <c r="Q563" i="77" s="1"/>
  <c r="E533" i="77"/>
  <c r="F533" i="77" s="1"/>
  <c r="G533" i="77" s="1"/>
  <c r="H533" i="77" s="1"/>
  <c r="I533" i="77" s="1"/>
  <c r="J533" i="77" s="1"/>
  <c r="K533" i="77" s="1"/>
  <c r="L533" i="77" s="1"/>
  <c r="M533" i="77" s="1"/>
  <c r="N533" i="77" s="1"/>
  <c r="O533" i="77" s="1"/>
  <c r="P533" i="77" s="1"/>
  <c r="Q533" i="77" s="1"/>
  <c r="R533" i="77" s="1"/>
  <c r="S533" i="77" s="1"/>
  <c r="T533" i="77" s="1"/>
  <c r="U533" i="77" s="1"/>
  <c r="V533" i="77" s="1"/>
  <c r="W533" i="77" s="1"/>
  <c r="X533" i="77" s="1"/>
  <c r="Y533" i="77" s="1"/>
  <c r="Z533" i="77" s="1"/>
  <c r="AA533" i="77" s="1"/>
  <c r="AB533" i="77" s="1"/>
  <c r="C526" i="77"/>
  <c r="B526" i="77"/>
  <c r="C527" i="77" s="1"/>
  <c r="C528" i="77" s="1"/>
  <c r="C556" i="77" s="1"/>
  <c r="C555" i="77" s="1"/>
  <c r="C554" i="77" s="1"/>
  <c r="C553" i="77" s="1"/>
  <c r="C552" i="77" s="1"/>
  <c r="C551" i="77" s="1"/>
  <c r="C550" i="77" s="1"/>
  <c r="C549" i="77" s="1"/>
  <c r="C548" i="77" s="1"/>
  <c r="C547" i="77" s="1"/>
  <c r="C546" i="77" s="1"/>
  <c r="C545" i="77" s="1"/>
  <c r="C544" i="77" s="1"/>
  <c r="C543" i="77" s="1"/>
  <c r="C542" i="77" s="1"/>
  <c r="C541" i="77" s="1"/>
  <c r="C540" i="77" s="1"/>
  <c r="C539" i="77" s="1"/>
  <c r="E493" i="77"/>
  <c r="F493" i="77" s="1"/>
  <c r="G493" i="77" s="1"/>
  <c r="H493" i="77" s="1"/>
  <c r="I493" i="77" s="1"/>
  <c r="J493" i="77" s="1"/>
  <c r="K493" i="77" s="1"/>
  <c r="L493" i="77" s="1"/>
  <c r="M493" i="77" s="1"/>
  <c r="N493" i="77" s="1"/>
  <c r="O493" i="77" s="1"/>
  <c r="P493" i="77" s="1"/>
  <c r="Q493" i="77" s="1"/>
  <c r="R493" i="77" s="1"/>
  <c r="S493" i="77" s="1"/>
  <c r="T493" i="77" s="1"/>
  <c r="U493" i="77" s="1"/>
  <c r="V493" i="77" s="1"/>
  <c r="W493" i="77" s="1"/>
  <c r="X493" i="77" s="1"/>
  <c r="Y493" i="77" s="1"/>
  <c r="Z493" i="77" s="1"/>
  <c r="AA493" i="77" s="1"/>
  <c r="AB493" i="77" s="1"/>
  <c r="C486" i="77"/>
  <c r="B486" i="77"/>
  <c r="E453" i="77"/>
  <c r="F453" i="77"/>
  <c r="G453" i="77" s="1"/>
  <c r="H453" i="77" s="1"/>
  <c r="I453" i="77" s="1"/>
  <c r="J453" i="77" s="1"/>
  <c r="K453" i="77" s="1"/>
  <c r="L453" i="77" s="1"/>
  <c r="M453" i="77" s="1"/>
  <c r="N453" i="77" s="1"/>
  <c r="O453" i="77" s="1"/>
  <c r="P453" i="77" s="1"/>
  <c r="Q453" i="77" s="1"/>
  <c r="R453" i="77" s="1"/>
  <c r="S453" i="77" s="1"/>
  <c r="T453" i="77" s="1"/>
  <c r="U453" i="77" s="1"/>
  <c r="V453" i="77" s="1"/>
  <c r="W453" i="77" s="1"/>
  <c r="X453" i="77" s="1"/>
  <c r="Y453" i="77" s="1"/>
  <c r="Z453" i="77" s="1"/>
  <c r="AA453" i="77" s="1"/>
  <c r="AB453" i="77" s="1"/>
  <c r="C446" i="77"/>
  <c r="B446" i="77"/>
  <c r="E413" i="77"/>
  <c r="F413" i="77" s="1"/>
  <c r="G413" i="77" s="1"/>
  <c r="H413" i="77" s="1"/>
  <c r="I413" i="77" s="1"/>
  <c r="J413" i="77" s="1"/>
  <c r="K413" i="77" s="1"/>
  <c r="L413" i="77" s="1"/>
  <c r="M413" i="77" s="1"/>
  <c r="N413" i="77" s="1"/>
  <c r="O413" i="77" s="1"/>
  <c r="P413" i="77" s="1"/>
  <c r="Q413" i="77" s="1"/>
  <c r="R413" i="77" s="1"/>
  <c r="S413" i="77" s="1"/>
  <c r="T413" i="77" s="1"/>
  <c r="U413" i="77" s="1"/>
  <c r="V413" i="77" s="1"/>
  <c r="W413" i="77" s="1"/>
  <c r="X413" i="77" s="1"/>
  <c r="Y413" i="77" s="1"/>
  <c r="Z413" i="77" s="1"/>
  <c r="AA413" i="77" s="1"/>
  <c r="AB413" i="77" s="1"/>
  <c r="C406" i="77"/>
  <c r="B406" i="77"/>
  <c r="C407" i="77" s="1"/>
  <c r="C408" i="77" s="1"/>
  <c r="C436" i="77" s="1"/>
  <c r="C435" i="77" s="1"/>
  <c r="C434" i="77" s="1"/>
  <c r="C433" i="77" s="1"/>
  <c r="C432" i="77" s="1"/>
  <c r="C431" i="77" s="1"/>
  <c r="C430" i="77" s="1"/>
  <c r="C429" i="77" s="1"/>
  <c r="C428" i="77" s="1"/>
  <c r="C427" i="77" s="1"/>
  <c r="C426" i="77" s="1"/>
  <c r="C425" i="77" s="1"/>
  <c r="C424" i="77" s="1"/>
  <c r="C423" i="77" s="1"/>
  <c r="C422" i="77" s="1"/>
  <c r="C421" i="77" s="1"/>
  <c r="C420" i="77" s="1"/>
  <c r="C419" i="77" s="1"/>
  <c r="E373" i="77"/>
  <c r="F373" i="77" s="1"/>
  <c r="G373" i="77" s="1"/>
  <c r="H373" i="77"/>
  <c r="I373" i="77" s="1"/>
  <c r="J373" i="77" s="1"/>
  <c r="K373" i="77" s="1"/>
  <c r="L373" i="77" s="1"/>
  <c r="M373" i="77" s="1"/>
  <c r="N373" i="77" s="1"/>
  <c r="O373" i="77" s="1"/>
  <c r="P373" i="77" s="1"/>
  <c r="Q373" i="77" s="1"/>
  <c r="R373" i="77" s="1"/>
  <c r="S373" i="77" s="1"/>
  <c r="T373" i="77" s="1"/>
  <c r="U373" i="77" s="1"/>
  <c r="V373" i="77" s="1"/>
  <c r="W373" i="77" s="1"/>
  <c r="X373" i="77" s="1"/>
  <c r="Y373" i="77" s="1"/>
  <c r="Z373" i="77" s="1"/>
  <c r="AA373" i="77" s="1"/>
  <c r="AB373" i="77" s="1"/>
  <c r="C366" i="77"/>
  <c r="B366" i="77"/>
  <c r="C367" i="77" s="1"/>
  <c r="C368" i="77" s="1"/>
  <c r="C396" i="77" s="1"/>
  <c r="C395" i="77" s="1"/>
  <c r="C394" i="77" s="1"/>
  <c r="C393" i="77" s="1"/>
  <c r="C392" i="77" s="1"/>
  <c r="C391" i="77" s="1"/>
  <c r="C390" i="77" s="1"/>
  <c r="C389" i="77" s="1"/>
  <c r="C388" i="77" s="1"/>
  <c r="C387" i="77" s="1"/>
  <c r="C386" i="77" s="1"/>
  <c r="C385" i="77" s="1"/>
  <c r="C384" i="77" s="1"/>
  <c r="C383" i="77" s="1"/>
  <c r="C382" i="77" s="1"/>
  <c r="C381" i="77" s="1"/>
  <c r="C380" i="77" s="1"/>
  <c r="C379" i="77" s="1"/>
  <c r="E333" i="77"/>
  <c r="F333" i="77" s="1"/>
  <c r="G333" i="77" s="1"/>
  <c r="H333" i="77" s="1"/>
  <c r="I333" i="77" s="1"/>
  <c r="J333" i="77" s="1"/>
  <c r="K333" i="77" s="1"/>
  <c r="L333" i="77" s="1"/>
  <c r="M333" i="77" s="1"/>
  <c r="N333" i="77" s="1"/>
  <c r="O333" i="77" s="1"/>
  <c r="P333" i="77" s="1"/>
  <c r="Q333" i="77" s="1"/>
  <c r="R333" i="77" s="1"/>
  <c r="S333" i="77" s="1"/>
  <c r="T333" i="77" s="1"/>
  <c r="U333" i="77" s="1"/>
  <c r="V333" i="77" s="1"/>
  <c r="W333" i="77" s="1"/>
  <c r="X333" i="77" s="1"/>
  <c r="Y333" i="77" s="1"/>
  <c r="Z333" i="77" s="1"/>
  <c r="AA333" i="77" s="1"/>
  <c r="AB333" i="77" s="1"/>
  <c r="C326" i="77"/>
  <c r="B326" i="77"/>
  <c r="E293" i="77"/>
  <c r="F293" i="77" s="1"/>
  <c r="G293" i="77" s="1"/>
  <c r="H293" i="77" s="1"/>
  <c r="I293" i="77" s="1"/>
  <c r="J293" i="77" s="1"/>
  <c r="K293" i="77" s="1"/>
  <c r="L293" i="77" s="1"/>
  <c r="M293" i="77" s="1"/>
  <c r="N293" i="77" s="1"/>
  <c r="O293" i="77" s="1"/>
  <c r="P293" i="77" s="1"/>
  <c r="Q293" i="77" s="1"/>
  <c r="R293" i="77" s="1"/>
  <c r="S293" i="77" s="1"/>
  <c r="T293" i="77" s="1"/>
  <c r="U293" i="77" s="1"/>
  <c r="V293" i="77" s="1"/>
  <c r="W293" i="77" s="1"/>
  <c r="X293" i="77" s="1"/>
  <c r="Y293" i="77" s="1"/>
  <c r="Z293" i="77" s="1"/>
  <c r="AA293" i="77" s="1"/>
  <c r="AB293" i="77" s="1"/>
  <c r="C286" i="77"/>
  <c r="B286" i="77"/>
  <c r="C287" i="77"/>
  <c r="C288" i="77" s="1"/>
  <c r="E253" i="77"/>
  <c r="F253" i="77" s="1"/>
  <c r="G253" i="77" s="1"/>
  <c r="H253" i="77" s="1"/>
  <c r="I253" i="77" s="1"/>
  <c r="J253" i="77" s="1"/>
  <c r="K253" i="77" s="1"/>
  <c r="L253" i="77" s="1"/>
  <c r="M253" i="77" s="1"/>
  <c r="N253" i="77" s="1"/>
  <c r="O253" i="77" s="1"/>
  <c r="P253" i="77" s="1"/>
  <c r="Q253" i="77" s="1"/>
  <c r="R253" i="77" s="1"/>
  <c r="S253" i="77" s="1"/>
  <c r="T253" i="77" s="1"/>
  <c r="U253" i="77" s="1"/>
  <c r="V253" i="77" s="1"/>
  <c r="W253" i="77" s="1"/>
  <c r="X253" i="77" s="1"/>
  <c r="Y253" i="77" s="1"/>
  <c r="Z253" i="77" s="1"/>
  <c r="AA253" i="77" s="1"/>
  <c r="AB253" i="77" s="1"/>
  <c r="C246" i="77"/>
  <c r="B246" i="77"/>
  <c r="E213" i="77"/>
  <c r="F213" i="77" s="1"/>
  <c r="G213" i="77" s="1"/>
  <c r="H213" i="77" s="1"/>
  <c r="I213" i="77"/>
  <c r="J213" i="77" s="1"/>
  <c r="K213" i="77" s="1"/>
  <c r="L213" i="77" s="1"/>
  <c r="M213" i="77" s="1"/>
  <c r="N213" i="77" s="1"/>
  <c r="O213" i="77" s="1"/>
  <c r="P213" i="77" s="1"/>
  <c r="Q213" i="77" s="1"/>
  <c r="R213" i="77" s="1"/>
  <c r="S213" i="77" s="1"/>
  <c r="T213" i="77" s="1"/>
  <c r="U213" i="77" s="1"/>
  <c r="V213" i="77" s="1"/>
  <c r="W213" i="77" s="1"/>
  <c r="X213" i="77" s="1"/>
  <c r="Y213" i="77" s="1"/>
  <c r="Z213" i="77" s="1"/>
  <c r="AA213" i="77" s="1"/>
  <c r="AB213" i="77" s="1"/>
  <c r="C206" i="77"/>
  <c r="B206" i="77"/>
  <c r="C207" i="77" s="1"/>
  <c r="C208" i="77" s="1"/>
  <c r="C236" i="77" s="1"/>
  <c r="C235" i="77" s="1"/>
  <c r="C234" i="77" s="1"/>
  <c r="C233" i="77" s="1"/>
  <c r="C232" i="77" s="1"/>
  <c r="C231" i="77" s="1"/>
  <c r="C230" i="77" s="1"/>
  <c r="C229" i="77" s="1"/>
  <c r="C228" i="77" s="1"/>
  <c r="C227" i="77" s="1"/>
  <c r="C226" i="77" s="1"/>
  <c r="C225" i="77" s="1"/>
  <c r="C224" i="77" s="1"/>
  <c r="C223" i="77" s="1"/>
  <c r="C222" i="77" s="1"/>
  <c r="C221" i="77" s="1"/>
  <c r="C220" i="77" s="1"/>
  <c r="C219" i="77" s="1"/>
  <c r="E173" i="77"/>
  <c r="F173" i="77" s="1"/>
  <c r="G173" i="77" s="1"/>
  <c r="H173" i="77" s="1"/>
  <c r="I173" i="77" s="1"/>
  <c r="J173" i="77" s="1"/>
  <c r="K173" i="77" s="1"/>
  <c r="L173" i="77" s="1"/>
  <c r="M173" i="77" s="1"/>
  <c r="N173" i="77" s="1"/>
  <c r="O173" i="77" s="1"/>
  <c r="P173" i="77" s="1"/>
  <c r="Q173" i="77" s="1"/>
  <c r="R173" i="77" s="1"/>
  <c r="S173" i="77" s="1"/>
  <c r="T173" i="77" s="1"/>
  <c r="U173" i="77" s="1"/>
  <c r="V173" i="77" s="1"/>
  <c r="W173" i="77" s="1"/>
  <c r="X173" i="77" s="1"/>
  <c r="Y173" i="77" s="1"/>
  <c r="Z173" i="77" s="1"/>
  <c r="AA173" i="77" s="1"/>
  <c r="AB173" i="77" s="1"/>
  <c r="C166" i="77"/>
  <c r="C167" i="77" s="1"/>
  <c r="C168" i="77" s="1"/>
  <c r="C196" i="77" s="1"/>
  <c r="C195" i="77" s="1"/>
  <c r="C194" i="77" s="1"/>
  <c r="C193" i="77" s="1"/>
  <c r="C192" i="77" s="1"/>
  <c r="C191" i="77" s="1"/>
  <c r="C190" i="77" s="1"/>
  <c r="C189" i="77" s="1"/>
  <c r="C188" i="77" s="1"/>
  <c r="C187" i="77" s="1"/>
  <c r="C186" i="77" s="1"/>
  <c r="C185" i="77" s="1"/>
  <c r="C184" i="77" s="1"/>
  <c r="C183" i="77" s="1"/>
  <c r="C182" i="77" s="1"/>
  <c r="C181" i="77" s="1"/>
  <c r="C180" i="77" s="1"/>
  <c r="C179" i="77" s="1"/>
  <c r="B166" i="77"/>
  <c r="E133" i="77"/>
  <c r="F133" i="77" s="1"/>
  <c r="G133" i="77" s="1"/>
  <c r="H133" i="77" s="1"/>
  <c r="I133" i="77" s="1"/>
  <c r="J133" i="77" s="1"/>
  <c r="K133" i="77" s="1"/>
  <c r="L133" i="77" s="1"/>
  <c r="M133" i="77" s="1"/>
  <c r="N133" i="77" s="1"/>
  <c r="O133" i="77" s="1"/>
  <c r="P133" i="77" s="1"/>
  <c r="Q133" i="77" s="1"/>
  <c r="R133" i="77" s="1"/>
  <c r="S133" i="77" s="1"/>
  <c r="T133" i="77" s="1"/>
  <c r="U133" i="77" s="1"/>
  <c r="V133" i="77" s="1"/>
  <c r="W133" i="77" s="1"/>
  <c r="X133" i="77" s="1"/>
  <c r="Y133" i="77" s="1"/>
  <c r="Z133" i="77" s="1"/>
  <c r="AA133" i="77" s="1"/>
  <c r="AB133" i="77" s="1"/>
  <c r="C126" i="77"/>
  <c r="B126" i="77"/>
  <c r="E93" i="77"/>
  <c r="F93" i="77" s="1"/>
  <c r="G93" i="77" s="1"/>
  <c r="H93" i="77" s="1"/>
  <c r="I93" i="77" s="1"/>
  <c r="J93" i="77" s="1"/>
  <c r="K93" i="77" s="1"/>
  <c r="L93" i="77" s="1"/>
  <c r="M93" i="77" s="1"/>
  <c r="N93" i="77" s="1"/>
  <c r="O93" i="77" s="1"/>
  <c r="P93" i="77" s="1"/>
  <c r="Q93" i="77" s="1"/>
  <c r="R93" i="77" s="1"/>
  <c r="S93" i="77" s="1"/>
  <c r="T93" i="77" s="1"/>
  <c r="U93" i="77" s="1"/>
  <c r="V93" i="77" s="1"/>
  <c r="W93" i="77" s="1"/>
  <c r="X93" i="77" s="1"/>
  <c r="Y93" i="77" s="1"/>
  <c r="Z93" i="77" s="1"/>
  <c r="AA93" i="77" s="1"/>
  <c r="AB93" i="77" s="1"/>
  <c r="C86" i="77"/>
  <c r="B86" i="77"/>
  <c r="C87" i="77" s="1"/>
  <c r="C88" i="77" s="1"/>
  <c r="C116" i="77" s="1"/>
  <c r="C115" i="77" s="1"/>
  <c r="C114" i="77" s="1"/>
  <c r="C113" i="77" s="1"/>
  <c r="C112" i="77" s="1"/>
  <c r="C111" i="77" s="1"/>
  <c r="C110" i="77" s="1"/>
  <c r="C109" i="77" s="1"/>
  <c r="C108" i="77" s="1"/>
  <c r="C107" i="77" s="1"/>
  <c r="C106" i="77" s="1"/>
  <c r="C105" i="77" s="1"/>
  <c r="C104" i="77" s="1"/>
  <c r="C103" i="77" s="1"/>
  <c r="C102" i="77" s="1"/>
  <c r="C101" i="77" s="1"/>
  <c r="C100" i="77" s="1"/>
  <c r="C99" i="77" s="1"/>
  <c r="E53" i="77"/>
  <c r="F53" i="77" s="1"/>
  <c r="G53" i="77" s="1"/>
  <c r="H53" i="77" s="1"/>
  <c r="I53" i="77" s="1"/>
  <c r="J53" i="77" s="1"/>
  <c r="K53" i="77" s="1"/>
  <c r="L53" i="77" s="1"/>
  <c r="M53" i="77" s="1"/>
  <c r="N53" i="77" s="1"/>
  <c r="O53" i="77" s="1"/>
  <c r="P53" i="77" s="1"/>
  <c r="Q53" i="77" s="1"/>
  <c r="R53" i="77" s="1"/>
  <c r="S53" i="77" s="1"/>
  <c r="T53" i="77" s="1"/>
  <c r="U53" i="77" s="1"/>
  <c r="V53" i="77" s="1"/>
  <c r="W53" i="77" s="1"/>
  <c r="X53" i="77" s="1"/>
  <c r="Y53" i="77" s="1"/>
  <c r="Z53" i="77" s="1"/>
  <c r="AA53" i="77" s="1"/>
  <c r="AB53" i="77" s="1"/>
  <c r="C46" i="77"/>
  <c r="B46" i="77"/>
  <c r="C47" i="77" s="1"/>
  <c r="C48" i="77" s="1"/>
  <c r="C76" i="77" s="1"/>
  <c r="C75" i="77" s="1"/>
  <c r="C74" i="77" s="1"/>
  <c r="C73" i="77" s="1"/>
  <c r="C72" i="77" s="1"/>
  <c r="C71" i="77" s="1"/>
  <c r="C70" i="77" s="1"/>
  <c r="C69" i="77" s="1"/>
  <c r="C68" i="77" s="1"/>
  <c r="C67" i="77" s="1"/>
  <c r="C66" i="77" s="1"/>
  <c r="C65" i="77" s="1"/>
  <c r="C64" i="77" s="1"/>
  <c r="C63" i="77" s="1"/>
  <c r="C62" i="77" s="1"/>
  <c r="C61" i="77" s="1"/>
  <c r="C60" i="77" s="1"/>
  <c r="C59" i="77" s="1"/>
  <c r="E453" i="74"/>
  <c r="F453" i="74" s="1"/>
  <c r="G453" i="74" s="1"/>
  <c r="H453" i="74" s="1"/>
  <c r="I453" i="74" s="1"/>
  <c r="J453" i="74" s="1"/>
  <c r="K453" i="74" s="1"/>
  <c r="L453" i="74" s="1"/>
  <c r="M453" i="74" s="1"/>
  <c r="N453" i="74" s="1"/>
  <c r="O453" i="74" s="1"/>
  <c r="P453" i="74" s="1"/>
  <c r="Q453" i="74" s="1"/>
  <c r="R453" i="74" s="1"/>
  <c r="S453" i="74" s="1"/>
  <c r="T453" i="74" s="1"/>
  <c r="U453" i="74" s="1"/>
  <c r="V453" i="74" s="1"/>
  <c r="W453" i="74" s="1"/>
  <c r="X453" i="74" s="1"/>
  <c r="Y453" i="74" s="1"/>
  <c r="Z453" i="74" s="1"/>
  <c r="AA453" i="74" s="1"/>
  <c r="AB453" i="74" s="1"/>
  <c r="C446" i="74"/>
  <c r="C468" i="74" s="1"/>
  <c r="B446" i="74"/>
  <c r="E413" i="74"/>
  <c r="F413" i="74" s="1"/>
  <c r="G413" i="74" s="1"/>
  <c r="H413" i="74" s="1"/>
  <c r="I413" i="74" s="1"/>
  <c r="J413" i="74" s="1"/>
  <c r="K413" i="74" s="1"/>
  <c r="L413" i="74" s="1"/>
  <c r="M413" i="74" s="1"/>
  <c r="N413" i="74" s="1"/>
  <c r="O413" i="74" s="1"/>
  <c r="P413" i="74" s="1"/>
  <c r="Q413" i="74" s="1"/>
  <c r="R413" i="74" s="1"/>
  <c r="S413" i="74" s="1"/>
  <c r="T413" i="74" s="1"/>
  <c r="U413" i="74" s="1"/>
  <c r="V413" i="74" s="1"/>
  <c r="W413" i="74" s="1"/>
  <c r="X413" i="74" s="1"/>
  <c r="Y413" i="74" s="1"/>
  <c r="Z413" i="74" s="1"/>
  <c r="AA413" i="74" s="1"/>
  <c r="AB413" i="74" s="1"/>
  <c r="C406" i="74"/>
  <c r="C407" i="74" s="1"/>
  <c r="C408" i="74" s="1"/>
  <c r="B406" i="74"/>
  <c r="E373" i="74"/>
  <c r="F373" i="74" s="1"/>
  <c r="G373" i="74" s="1"/>
  <c r="H373" i="74" s="1"/>
  <c r="I373" i="74" s="1"/>
  <c r="J373" i="74" s="1"/>
  <c r="K373" i="74" s="1"/>
  <c r="L373" i="74" s="1"/>
  <c r="M373" i="74" s="1"/>
  <c r="N373" i="74" s="1"/>
  <c r="O373" i="74" s="1"/>
  <c r="P373" i="74" s="1"/>
  <c r="Q373" i="74" s="1"/>
  <c r="R373" i="74" s="1"/>
  <c r="S373" i="74" s="1"/>
  <c r="T373" i="74" s="1"/>
  <c r="U373" i="74" s="1"/>
  <c r="V373" i="74" s="1"/>
  <c r="W373" i="74" s="1"/>
  <c r="X373" i="74" s="1"/>
  <c r="Y373" i="74" s="1"/>
  <c r="Z373" i="74" s="1"/>
  <c r="AA373" i="74" s="1"/>
  <c r="AB373" i="74" s="1"/>
  <c r="C366" i="74"/>
  <c r="B366" i="74"/>
  <c r="E333" i="74"/>
  <c r="F333" i="74"/>
  <c r="G333" i="74" s="1"/>
  <c r="H333" i="74" s="1"/>
  <c r="I333" i="74" s="1"/>
  <c r="J333" i="74" s="1"/>
  <c r="K333" i="74" s="1"/>
  <c r="L333" i="74" s="1"/>
  <c r="M333" i="74" s="1"/>
  <c r="N333" i="74" s="1"/>
  <c r="O333" i="74" s="1"/>
  <c r="P333" i="74" s="1"/>
  <c r="Q333" i="74" s="1"/>
  <c r="R333" i="74" s="1"/>
  <c r="S333" i="74" s="1"/>
  <c r="T333" i="74" s="1"/>
  <c r="U333" i="74" s="1"/>
  <c r="V333" i="74" s="1"/>
  <c r="W333" i="74" s="1"/>
  <c r="X333" i="74" s="1"/>
  <c r="Y333" i="74" s="1"/>
  <c r="Z333" i="74" s="1"/>
  <c r="AA333" i="74" s="1"/>
  <c r="AB333" i="74" s="1"/>
  <c r="C326" i="74"/>
  <c r="C327" i="74" s="1"/>
  <c r="C328" i="74" s="1"/>
  <c r="B326" i="74"/>
  <c r="E293" i="74"/>
  <c r="F293" i="74" s="1"/>
  <c r="G293" i="74" s="1"/>
  <c r="H293" i="74" s="1"/>
  <c r="I293" i="74" s="1"/>
  <c r="J293" i="74" s="1"/>
  <c r="K293" i="74" s="1"/>
  <c r="L293" i="74" s="1"/>
  <c r="M293" i="74" s="1"/>
  <c r="N293" i="74" s="1"/>
  <c r="O293" i="74" s="1"/>
  <c r="P293" i="74" s="1"/>
  <c r="Q293" i="74" s="1"/>
  <c r="R293" i="74" s="1"/>
  <c r="S293" i="74" s="1"/>
  <c r="T293" i="74" s="1"/>
  <c r="U293" i="74" s="1"/>
  <c r="V293" i="74" s="1"/>
  <c r="W293" i="74" s="1"/>
  <c r="X293" i="74" s="1"/>
  <c r="Y293" i="74" s="1"/>
  <c r="Z293" i="74" s="1"/>
  <c r="AA293" i="74" s="1"/>
  <c r="AB293" i="74" s="1"/>
  <c r="C286" i="74"/>
  <c r="B286" i="74"/>
  <c r="C308" i="74"/>
  <c r="E253" i="74"/>
  <c r="F253" i="74" s="1"/>
  <c r="G253" i="74" s="1"/>
  <c r="H253" i="74" s="1"/>
  <c r="I253" i="74" s="1"/>
  <c r="J253" i="74" s="1"/>
  <c r="K253" i="74" s="1"/>
  <c r="L253" i="74" s="1"/>
  <c r="M253" i="74" s="1"/>
  <c r="N253" i="74" s="1"/>
  <c r="O253" i="74" s="1"/>
  <c r="P253" i="74" s="1"/>
  <c r="Q253" i="74" s="1"/>
  <c r="R253" i="74" s="1"/>
  <c r="S253" i="74" s="1"/>
  <c r="T253" i="74" s="1"/>
  <c r="U253" i="74" s="1"/>
  <c r="V253" i="74" s="1"/>
  <c r="W253" i="74" s="1"/>
  <c r="X253" i="74" s="1"/>
  <c r="Y253" i="74" s="1"/>
  <c r="Z253" i="74" s="1"/>
  <c r="AA253" i="74" s="1"/>
  <c r="AB253" i="74" s="1"/>
  <c r="C246" i="74"/>
  <c r="C247" i="74" s="1"/>
  <c r="C248" i="74" s="1"/>
  <c r="B246" i="74"/>
  <c r="E213" i="74"/>
  <c r="F213" i="74" s="1"/>
  <c r="G213" i="74" s="1"/>
  <c r="H213" i="74" s="1"/>
  <c r="I213" i="74" s="1"/>
  <c r="J213" i="74" s="1"/>
  <c r="K213" i="74" s="1"/>
  <c r="L213" i="74" s="1"/>
  <c r="M213" i="74" s="1"/>
  <c r="N213" i="74" s="1"/>
  <c r="O213" i="74" s="1"/>
  <c r="P213" i="74" s="1"/>
  <c r="Q213" i="74" s="1"/>
  <c r="R213" i="74" s="1"/>
  <c r="S213" i="74" s="1"/>
  <c r="T213" i="74" s="1"/>
  <c r="U213" i="74" s="1"/>
  <c r="V213" i="74" s="1"/>
  <c r="W213" i="74" s="1"/>
  <c r="X213" i="74" s="1"/>
  <c r="Y213" i="74" s="1"/>
  <c r="Z213" i="74" s="1"/>
  <c r="AA213" i="74" s="1"/>
  <c r="AB213" i="74" s="1"/>
  <c r="C206" i="74"/>
  <c r="B206" i="74"/>
  <c r="C207" i="74" s="1"/>
  <c r="C208" i="74" s="1"/>
  <c r="E173" i="74"/>
  <c r="F173" i="74" s="1"/>
  <c r="G173" i="74" s="1"/>
  <c r="H173" i="74" s="1"/>
  <c r="I173" i="74" s="1"/>
  <c r="J173" i="74" s="1"/>
  <c r="K173" i="74" s="1"/>
  <c r="L173" i="74" s="1"/>
  <c r="M173" i="74" s="1"/>
  <c r="N173" i="74" s="1"/>
  <c r="O173" i="74" s="1"/>
  <c r="P173" i="74" s="1"/>
  <c r="Q173" i="74" s="1"/>
  <c r="R173" i="74" s="1"/>
  <c r="S173" i="74" s="1"/>
  <c r="T173" i="74" s="1"/>
  <c r="U173" i="74" s="1"/>
  <c r="V173" i="74" s="1"/>
  <c r="W173" i="74" s="1"/>
  <c r="X173" i="74" s="1"/>
  <c r="Y173" i="74" s="1"/>
  <c r="Z173" i="74" s="1"/>
  <c r="AA173" i="74" s="1"/>
  <c r="AB173" i="74" s="1"/>
  <c r="C166" i="74"/>
  <c r="C167" i="74" s="1"/>
  <c r="C168" i="74" s="1"/>
  <c r="B166" i="74"/>
  <c r="E133" i="74"/>
  <c r="F133" i="74"/>
  <c r="G133" i="74" s="1"/>
  <c r="H133" i="74" s="1"/>
  <c r="I133" i="74" s="1"/>
  <c r="J133" i="74" s="1"/>
  <c r="K133" i="74" s="1"/>
  <c r="L133" i="74" s="1"/>
  <c r="M133" i="74" s="1"/>
  <c r="N133" i="74" s="1"/>
  <c r="O133" i="74" s="1"/>
  <c r="P133" i="74" s="1"/>
  <c r="Q133" i="74" s="1"/>
  <c r="R133" i="74" s="1"/>
  <c r="S133" i="74" s="1"/>
  <c r="T133" i="74" s="1"/>
  <c r="U133" i="74" s="1"/>
  <c r="V133" i="74" s="1"/>
  <c r="W133" i="74" s="1"/>
  <c r="X133" i="74" s="1"/>
  <c r="Y133" i="74" s="1"/>
  <c r="Z133" i="74" s="1"/>
  <c r="AA133" i="74" s="1"/>
  <c r="AB133" i="74" s="1"/>
  <c r="C126" i="74"/>
  <c r="B126" i="74"/>
  <c r="C148" i="74" s="1"/>
  <c r="E93" i="74"/>
  <c r="F93" i="74" s="1"/>
  <c r="G93" i="74" s="1"/>
  <c r="H93" i="74" s="1"/>
  <c r="I93" i="74" s="1"/>
  <c r="J93" i="74" s="1"/>
  <c r="K93" i="74" s="1"/>
  <c r="L93" i="74" s="1"/>
  <c r="M93" i="74" s="1"/>
  <c r="N93" i="74" s="1"/>
  <c r="O93" i="74" s="1"/>
  <c r="P93" i="74" s="1"/>
  <c r="Q93" i="74" s="1"/>
  <c r="R93" i="74" s="1"/>
  <c r="S93" i="74" s="1"/>
  <c r="T93" i="74" s="1"/>
  <c r="U93" i="74" s="1"/>
  <c r="V93" i="74" s="1"/>
  <c r="W93" i="74" s="1"/>
  <c r="X93" i="74" s="1"/>
  <c r="Y93" i="74" s="1"/>
  <c r="Z93" i="74" s="1"/>
  <c r="AA93" i="74" s="1"/>
  <c r="AB93" i="74" s="1"/>
  <c r="C86" i="74"/>
  <c r="C87" i="74" s="1"/>
  <c r="C88" i="74" s="1"/>
  <c r="B86" i="74"/>
  <c r="E53" i="74"/>
  <c r="F53" i="74" s="1"/>
  <c r="G53" i="74" s="1"/>
  <c r="H53" i="74" s="1"/>
  <c r="I53" i="74" s="1"/>
  <c r="J53" i="74" s="1"/>
  <c r="K53" i="74" s="1"/>
  <c r="L53" i="74" s="1"/>
  <c r="M53" i="74" s="1"/>
  <c r="N53" i="74" s="1"/>
  <c r="O53" i="74" s="1"/>
  <c r="P53" i="74" s="1"/>
  <c r="Q53" i="74" s="1"/>
  <c r="R53" i="74" s="1"/>
  <c r="S53" i="74" s="1"/>
  <c r="T53" i="74" s="1"/>
  <c r="U53" i="74" s="1"/>
  <c r="V53" i="74" s="1"/>
  <c r="W53" i="74" s="1"/>
  <c r="X53" i="74" s="1"/>
  <c r="Y53" i="74" s="1"/>
  <c r="Z53" i="74" s="1"/>
  <c r="AA53" i="74" s="1"/>
  <c r="AB53" i="74" s="1"/>
  <c r="C46" i="74"/>
  <c r="C68" i="74" s="1"/>
  <c r="B46" i="74"/>
  <c r="D2" i="36"/>
  <c r="E2" i="40"/>
  <c r="C2" i="40"/>
  <c r="F2" i="36"/>
  <c r="E13" i="78"/>
  <c r="F13" i="78"/>
  <c r="G13" i="78"/>
  <c r="H13" i="78" s="1"/>
  <c r="I13" i="78" s="1"/>
  <c r="J13" i="78" s="1"/>
  <c r="K13" i="78" s="1"/>
  <c r="L13" i="78" s="1"/>
  <c r="M13" i="78" s="1"/>
  <c r="N13" i="78" s="1"/>
  <c r="O13" i="78" s="1"/>
  <c r="P13" i="78" s="1"/>
  <c r="Q13" i="78" s="1"/>
  <c r="R13" i="78" s="1"/>
  <c r="S13" i="78" s="1"/>
  <c r="T13" i="78" s="1"/>
  <c r="U13" i="78" s="1"/>
  <c r="V13" i="78" s="1"/>
  <c r="W13" i="78" s="1"/>
  <c r="X13" i="78" s="1"/>
  <c r="Y13" i="78" s="1"/>
  <c r="Z13" i="78" s="1"/>
  <c r="AA13" i="78" s="1"/>
  <c r="AB13" i="78" s="1"/>
  <c r="D17" i="78" s="1"/>
  <c r="E17" i="78" s="1"/>
  <c r="F17" i="78" s="1"/>
  <c r="G17" i="78" s="1"/>
  <c r="H17" i="78" s="1"/>
  <c r="I17" i="78" s="1"/>
  <c r="J17" i="78" s="1"/>
  <c r="K17" i="78" s="1"/>
  <c r="L17" i="78" s="1"/>
  <c r="M17" i="78" s="1"/>
  <c r="N17" i="78" s="1"/>
  <c r="O17" i="78" s="1"/>
  <c r="P17" i="78" s="1"/>
  <c r="Q17" i="78" s="1"/>
  <c r="R17" i="78" s="1"/>
  <c r="S17" i="78" s="1"/>
  <c r="T17" i="78" s="1"/>
  <c r="U17" i="78" s="1"/>
  <c r="V17" i="78" s="1"/>
  <c r="W17" i="78" s="1"/>
  <c r="X17" i="78" s="1"/>
  <c r="Y17" i="78" s="1"/>
  <c r="Z17" i="78" s="1"/>
  <c r="AA17" i="78" s="1"/>
  <c r="AB17" i="78" s="1"/>
  <c r="D21" i="78" s="1"/>
  <c r="E21" i="78" s="1"/>
  <c r="F21" i="78" s="1"/>
  <c r="G21" i="78" s="1"/>
  <c r="H21" i="78" s="1"/>
  <c r="I21" i="78" s="1"/>
  <c r="J21" i="78" s="1"/>
  <c r="K21" i="78" s="1"/>
  <c r="L21" i="78" s="1"/>
  <c r="M21" i="78" s="1"/>
  <c r="N21" i="78" s="1"/>
  <c r="O21" i="78" s="1"/>
  <c r="P21" i="78" s="1"/>
  <c r="Q21" i="78" s="1"/>
  <c r="R21" i="78" s="1"/>
  <c r="S21" i="78" s="1"/>
  <c r="T21" i="78" s="1"/>
  <c r="U21" i="78" s="1"/>
  <c r="V21" i="78" s="1"/>
  <c r="W21" i="78" s="1"/>
  <c r="X21" i="78" s="1"/>
  <c r="Y21" i="78" s="1"/>
  <c r="Z21" i="78" s="1"/>
  <c r="AA21" i="78" s="1"/>
  <c r="AB21" i="78" s="1"/>
  <c r="D25" i="78" s="1"/>
  <c r="E25" i="78" s="1"/>
  <c r="F25" i="78" s="1"/>
  <c r="G25" i="78" s="1"/>
  <c r="H25" i="78" s="1"/>
  <c r="I25" i="78" s="1"/>
  <c r="J25" i="78" s="1"/>
  <c r="K25" i="78" s="1"/>
  <c r="L25" i="78" s="1"/>
  <c r="M25" i="78" s="1"/>
  <c r="N25" i="78" s="1"/>
  <c r="O25" i="78" s="1"/>
  <c r="P25" i="78" s="1"/>
  <c r="Q25" i="78" s="1"/>
  <c r="R25" i="78" s="1"/>
  <c r="S25" i="78" s="1"/>
  <c r="T25" i="78" s="1"/>
  <c r="U25" i="78" s="1"/>
  <c r="V25" i="78" s="1"/>
  <c r="W25" i="78" s="1"/>
  <c r="X25" i="78" s="1"/>
  <c r="Y25" i="78" s="1"/>
  <c r="Z25" i="78" s="1"/>
  <c r="AA25" i="78" s="1"/>
  <c r="AB25" i="78" s="1"/>
  <c r="D29" i="78" s="1"/>
  <c r="E29" i="78" s="1"/>
  <c r="F29" i="78" s="1"/>
  <c r="G29" i="78" s="1"/>
  <c r="H29" i="78" s="1"/>
  <c r="I29" i="78" s="1"/>
  <c r="J29" i="78" s="1"/>
  <c r="K29" i="78" s="1"/>
  <c r="L29" i="78" s="1"/>
  <c r="M29" i="78" s="1"/>
  <c r="N29" i="78" s="1"/>
  <c r="O29" i="78" s="1"/>
  <c r="P29" i="78" s="1"/>
  <c r="Q29" i="78" s="1"/>
  <c r="R29" i="78" s="1"/>
  <c r="S29" i="78" s="1"/>
  <c r="T29" i="78" s="1"/>
  <c r="U29" i="78" s="1"/>
  <c r="V29" i="78" s="1"/>
  <c r="W29" i="78" s="1"/>
  <c r="X29" i="78" s="1"/>
  <c r="Y29" i="78" s="1"/>
  <c r="Z29" i="78" s="1"/>
  <c r="AA29" i="78" s="1"/>
  <c r="AB29" i="78" s="1"/>
  <c r="D33" i="78" s="1"/>
  <c r="E33" i="78" s="1"/>
  <c r="F33" i="78" s="1"/>
  <c r="G33" i="78" s="1"/>
  <c r="H33" i="78" s="1"/>
  <c r="I33" i="78" s="1"/>
  <c r="J33" i="78" s="1"/>
  <c r="K33" i="78" s="1"/>
  <c r="L33" i="78" s="1"/>
  <c r="M33" i="78" s="1"/>
  <c r="N33" i="78" s="1"/>
  <c r="O33" i="78" s="1"/>
  <c r="P33" i="78" s="1"/>
  <c r="Q33" i="78" s="1"/>
  <c r="R33" i="78" s="1"/>
  <c r="S33" i="78" s="1"/>
  <c r="T33" i="78" s="1"/>
  <c r="U33" i="78" s="1"/>
  <c r="V33" i="78" s="1"/>
  <c r="W33" i="78" s="1"/>
  <c r="X33" i="78" s="1"/>
  <c r="Y33" i="78" s="1"/>
  <c r="Z33" i="78" s="1"/>
  <c r="AA33" i="78" s="1"/>
  <c r="AB33" i="78" s="1"/>
  <c r="D37" i="78" s="1"/>
  <c r="E37" i="78" s="1"/>
  <c r="F37" i="78" s="1"/>
  <c r="G37" i="78" s="1"/>
  <c r="H37" i="78" s="1"/>
  <c r="I37" i="78" s="1"/>
  <c r="J37" i="78" s="1"/>
  <c r="K37" i="78" s="1"/>
  <c r="L37" i="78" s="1"/>
  <c r="M37" i="78" s="1"/>
  <c r="N37" i="78" s="1"/>
  <c r="O37" i="78" s="1"/>
  <c r="P37" i="78" s="1"/>
  <c r="Q37" i="78" s="1"/>
  <c r="R37" i="78" s="1"/>
  <c r="S37" i="78" s="1"/>
  <c r="T37" i="78" s="1"/>
  <c r="U37" i="78" s="1"/>
  <c r="V37" i="78" s="1"/>
  <c r="W37" i="78" s="1"/>
  <c r="X37" i="78" s="1"/>
  <c r="Y37" i="78" s="1"/>
  <c r="Z37" i="78" s="1"/>
  <c r="AA37" i="78" s="1"/>
  <c r="AB37" i="78" s="1"/>
  <c r="C6" i="78"/>
  <c r="C7" i="78" s="1"/>
  <c r="C8" i="78" s="1"/>
  <c r="B6" i="78"/>
  <c r="B6" i="77"/>
  <c r="C37" i="77"/>
  <c r="E13" i="77"/>
  <c r="F13" i="77" s="1"/>
  <c r="G13" i="77" s="1"/>
  <c r="H13" i="77" s="1"/>
  <c r="I13" i="77" s="1"/>
  <c r="J13" i="77" s="1"/>
  <c r="K13" i="77" s="1"/>
  <c r="L13" i="77" s="1"/>
  <c r="M13" i="77" s="1"/>
  <c r="N13" i="77" s="1"/>
  <c r="O13" i="77" s="1"/>
  <c r="P13" i="77" s="1"/>
  <c r="Q13" i="77" s="1"/>
  <c r="R13" i="77" s="1"/>
  <c r="S13" i="77" s="1"/>
  <c r="T13" i="77" s="1"/>
  <c r="U13" i="77" s="1"/>
  <c r="V13" i="77" s="1"/>
  <c r="W13" i="77" s="1"/>
  <c r="X13" i="77" s="1"/>
  <c r="Y13" i="77" s="1"/>
  <c r="Z13" i="77" s="1"/>
  <c r="AA13" i="77" s="1"/>
  <c r="AB13" i="77" s="1"/>
  <c r="C6" i="77"/>
  <c r="C6" i="74"/>
  <c r="B6" i="74"/>
  <c r="E13" i="74"/>
  <c r="F13" i="74"/>
  <c r="G13" i="74" s="1"/>
  <c r="H13" i="74" s="1"/>
  <c r="I13" i="74" s="1"/>
  <c r="J13" i="74" s="1"/>
  <c r="K13" i="74" s="1"/>
  <c r="L13" i="74" s="1"/>
  <c r="M13" i="74" s="1"/>
  <c r="N13" i="74" s="1"/>
  <c r="O13" i="74" s="1"/>
  <c r="P13" i="74" s="1"/>
  <c r="Q13" i="74" s="1"/>
  <c r="R13" i="74" s="1"/>
  <c r="S13" i="74" s="1"/>
  <c r="T13" i="74" s="1"/>
  <c r="U13" i="74" s="1"/>
  <c r="V13" i="74" s="1"/>
  <c r="W13" i="74" s="1"/>
  <c r="X13" i="74" s="1"/>
  <c r="Y13" i="74" s="1"/>
  <c r="Z13" i="74" s="1"/>
  <c r="AA13" i="74" s="1"/>
  <c r="AB13" i="74" s="1"/>
  <c r="B2" i="40"/>
  <c r="A2" i="40"/>
  <c r="B2" i="36"/>
  <c r="C348" i="74"/>
  <c r="C349" i="74" s="1"/>
  <c r="C350" i="74" s="1"/>
  <c r="C351" i="74" s="1"/>
  <c r="C352" i="74" s="1"/>
  <c r="C353" i="74" s="1"/>
  <c r="C354" i="74" s="1"/>
  <c r="C355" i="74" s="1"/>
  <c r="C356" i="74" s="1"/>
  <c r="C357" i="74" s="1"/>
  <c r="C188" i="74"/>
  <c r="C187" i="74" s="1"/>
  <c r="C186" i="74" s="1"/>
  <c r="C185" i="74" s="1"/>
  <c r="C184" i="74" s="1"/>
  <c r="C183" i="74" s="1"/>
  <c r="C182" i="74" s="1"/>
  <c r="C181" i="74" s="1"/>
  <c r="C180" i="74" s="1"/>
  <c r="C179" i="74" s="1"/>
  <c r="C228" i="74"/>
  <c r="C227" i="74" s="1"/>
  <c r="C226" i="74" s="1"/>
  <c r="C225" i="74" s="1"/>
  <c r="C224" i="74" s="1"/>
  <c r="C223" i="74" s="1"/>
  <c r="C222" i="74" s="1"/>
  <c r="C221" i="74" s="1"/>
  <c r="C220" i="74" s="1"/>
  <c r="C219" i="74" s="1"/>
  <c r="C593" i="77"/>
  <c r="C592" i="77" s="1"/>
  <c r="C591" i="77" s="1"/>
  <c r="C590" i="77" s="1"/>
  <c r="C589" i="77" s="1"/>
  <c r="C588" i="77" s="1"/>
  <c r="C587" i="77" s="1"/>
  <c r="C586" i="77" s="1"/>
  <c r="C585" i="77" s="1"/>
  <c r="C584" i="77" s="1"/>
  <c r="C583" i="77" s="1"/>
  <c r="C582" i="77" s="1"/>
  <c r="C581" i="77" s="1"/>
  <c r="C580" i="77" s="1"/>
  <c r="C579" i="77" s="1"/>
  <c r="C189" i="74"/>
  <c r="C190" i="74" s="1"/>
  <c r="C191" i="74" s="1"/>
  <c r="C192" i="74" s="1"/>
  <c r="C193" i="74" s="1"/>
  <c r="C194" i="74" s="1"/>
  <c r="C195" i="74" s="1"/>
  <c r="C196" i="74" s="1"/>
  <c r="C197" i="74" s="1"/>
  <c r="C507" i="74" l="1"/>
  <c r="C506" i="74" s="1"/>
  <c r="C505" i="74" s="1"/>
  <c r="C504" i="74" s="1"/>
  <c r="C503" i="74" s="1"/>
  <c r="C502" i="74" s="1"/>
  <c r="C501" i="74" s="1"/>
  <c r="C500" i="74" s="1"/>
  <c r="C499" i="74" s="1"/>
  <c r="C509" i="74"/>
  <c r="C510" i="74" s="1"/>
  <c r="C511" i="74" s="1"/>
  <c r="C512" i="74" s="1"/>
  <c r="C513" i="74" s="1"/>
  <c r="C514" i="74" s="1"/>
  <c r="C515" i="74" s="1"/>
  <c r="C516" i="74" s="1"/>
  <c r="C517" i="74" s="1"/>
  <c r="C388" i="74"/>
  <c r="C389" i="74" s="1"/>
  <c r="C390" i="74" s="1"/>
  <c r="C391" i="74" s="1"/>
  <c r="C392" i="74" s="1"/>
  <c r="C393" i="74" s="1"/>
  <c r="C394" i="74" s="1"/>
  <c r="C395" i="74" s="1"/>
  <c r="C396" i="74" s="1"/>
  <c r="C397" i="74" s="1"/>
  <c r="C229" i="74"/>
  <c r="C230" i="74" s="1"/>
  <c r="C231" i="74" s="1"/>
  <c r="C232" i="74" s="1"/>
  <c r="C233" i="74" s="1"/>
  <c r="C234" i="74" s="1"/>
  <c r="C235" i="74" s="1"/>
  <c r="C236" i="74" s="1"/>
  <c r="C237" i="74" s="1"/>
  <c r="C316" i="77"/>
  <c r="C315" i="77" s="1"/>
  <c r="C314" i="77" s="1"/>
  <c r="C313" i="77" s="1"/>
  <c r="C312" i="77" s="1"/>
  <c r="C311" i="77" s="1"/>
  <c r="C310" i="77" s="1"/>
  <c r="C309" i="77" s="1"/>
  <c r="C308" i="77" s="1"/>
  <c r="C307" i="77" s="1"/>
  <c r="C306" i="77" s="1"/>
  <c r="C305" i="77" s="1"/>
  <c r="C304" i="77" s="1"/>
  <c r="C303" i="77" s="1"/>
  <c r="C302" i="77" s="1"/>
  <c r="C301" i="77" s="1"/>
  <c r="C300" i="77" s="1"/>
  <c r="C299" i="77" s="1"/>
  <c r="C467" i="74"/>
  <c r="C466" i="74" s="1"/>
  <c r="C465" i="74" s="1"/>
  <c r="C464" i="74" s="1"/>
  <c r="C463" i="74" s="1"/>
  <c r="C462" i="74" s="1"/>
  <c r="C461" i="74" s="1"/>
  <c r="C460" i="74" s="1"/>
  <c r="C459" i="74" s="1"/>
  <c r="C428" i="74"/>
  <c r="C429" i="74" s="1"/>
  <c r="C430" i="74" s="1"/>
  <c r="C431" i="74" s="1"/>
  <c r="C432" i="74" s="1"/>
  <c r="C433" i="74" s="1"/>
  <c r="C434" i="74" s="1"/>
  <c r="C435" i="74" s="1"/>
  <c r="C436" i="74" s="1"/>
  <c r="C437" i="74" s="1"/>
  <c r="C127" i="74"/>
  <c r="C128" i="74" s="1"/>
  <c r="C7" i="74"/>
  <c r="C8" i="74" s="1"/>
  <c r="C287" i="74"/>
  <c r="C288" i="74" s="1"/>
  <c r="C307" i="74" s="1"/>
  <c r="C306" i="74" s="1"/>
  <c r="C305" i="74" s="1"/>
  <c r="C304" i="74" s="1"/>
  <c r="C303" i="74" s="1"/>
  <c r="C302" i="74" s="1"/>
  <c r="C301" i="74" s="1"/>
  <c r="C300" i="74" s="1"/>
  <c r="C299" i="74" s="1"/>
  <c r="C127" i="77"/>
  <c r="C128" i="77" s="1"/>
  <c r="C156" i="77" s="1"/>
  <c r="C155" i="77" s="1"/>
  <c r="C154" i="77" s="1"/>
  <c r="C153" i="77" s="1"/>
  <c r="C152" i="77" s="1"/>
  <c r="C151" i="77" s="1"/>
  <c r="C150" i="77" s="1"/>
  <c r="C149" i="77" s="1"/>
  <c r="C148" i="77" s="1"/>
  <c r="C147" i="77" s="1"/>
  <c r="C146" i="77" s="1"/>
  <c r="C145" i="77" s="1"/>
  <c r="C144" i="77" s="1"/>
  <c r="C143" i="77" s="1"/>
  <c r="C142" i="77" s="1"/>
  <c r="C141" i="77" s="1"/>
  <c r="C140" i="77" s="1"/>
  <c r="C139" i="77" s="1"/>
  <c r="C327" i="77"/>
  <c r="C328" i="77" s="1"/>
  <c r="C356" i="77" s="1"/>
  <c r="C355" i="77" s="1"/>
  <c r="C354" i="77" s="1"/>
  <c r="C353" i="77" s="1"/>
  <c r="C352" i="77" s="1"/>
  <c r="C351" i="77" s="1"/>
  <c r="C350" i="77" s="1"/>
  <c r="C349" i="77" s="1"/>
  <c r="C348" i="77" s="1"/>
  <c r="C347" i="77" s="1"/>
  <c r="C346" i="77" s="1"/>
  <c r="C345" i="77" s="1"/>
  <c r="C344" i="77" s="1"/>
  <c r="C343" i="77" s="1"/>
  <c r="C342" i="77" s="1"/>
  <c r="C341" i="77" s="1"/>
  <c r="C340" i="77" s="1"/>
  <c r="C339" i="77" s="1"/>
  <c r="C7" i="77"/>
  <c r="C8" i="77" s="1"/>
  <c r="C36" i="77" s="1"/>
  <c r="C35" i="77" s="1"/>
  <c r="C34" i="77" s="1"/>
  <c r="C33" i="77" s="1"/>
  <c r="C32" i="77" s="1"/>
  <c r="C31" i="77" s="1"/>
  <c r="C30" i="77" s="1"/>
  <c r="C29" i="77" s="1"/>
  <c r="C28" i="77" s="1"/>
  <c r="C27" i="77" s="1"/>
  <c r="C26" i="77" s="1"/>
  <c r="C25" i="77" s="1"/>
  <c r="C24" i="77" s="1"/>
  <c r="C23" i="77" s="1"/>
  <c r="C22" i="77" s="1"/>
  <c r="C21" i="77" s="1"/>
  <c r="C20" i="77" s="1"/>
  <c r="C19" i="77" s="1"/>
  <c r="C309" i="74"/>
  <c r="C310" i="74" s="1"/>
  <c r="C311" i="74" s="1"/>
  <c r="C312" i="74" s="1"/>
  <c r="C313" i="74" s="1"/>
  <c r="C314" i="74" s="1"/>
  <c r="C315" i="74" s="1"/>
  <c r="C316" i="74" s="1"/>
  <c r="C317" i="74" s="1"/>
  <c r="C347" i="74"/>
  <c r="C346" i="74" s="1"/>
  <c r="C345" i="74" s="1"/>
  <c r="C344" i="74" s="1"/>
  <c r="C343" i="74" s="1"/>
  <c r="C342" i="74" s="1"/>
  <c r="C341" i="74" s="1"/>
  <c r="C340" i="74" s="1"/>
  <c r="C339" i="74" s="1"/>
  <c r="C367" i="74"/>
  <c r="C368" i="74" s="1"/>
  <c r="C247" i="78"/>
  <c r="C248" i="78" s="1"/>
  <c r="C327" i="78"/>
  <c r="C328" i="78" s="1"/>
  <c r="C407" i="78"/>
  <c r="C408" i="78" s="1"/>
  <c r="C487" i="78"/>
  <c r="C488" i="78" s="1"/>
  <c r="C469" i="74"/>
  <c r="C470" i="74" s="1"/>
  <c r="C471" i="74" s="1"/>
  <c r="C472" i="74" s="1"/>
  <c r="C473" i="74" s="1"/>
  <c r="C474" i="74" s="1"/>
  <c r="C475" i="74" s="1"/>
  <c r="C476" i="74" s="1"/>
  <c r="C477" i="74" s="1"/>
  <c r="C147" i="74"/>
  <c r="C146" i="74" s="1"/>
  <c r="C145" i="74" s="1"/>
  <c r="C144" i="74" s="1"/>
  <c r="C143" i="74" s="1"/>
  <c r="C142" i="74" s="1"/>
  <c r="C141" i="74" s="1"/>
  <c r="C140" i="74" s="1"/>
  <c r="C139" i="74" s="1"/>
  <c r="C149" i="74"/>
  <c r="C150" i="74" s="1"/>
  <c r="C151" i="74" s="1"/>
  <c r="C152" i="74" s="1"/>
  <c r="C153" i="74" s="1"/>
  <c r="C154" i="74" s="1"/>
  <c r="C155" i="74" s="1"/>
  <c r="C156" i="74" s="1"/>
  <c r="C157" i="74" s="1"/>
  <c r="C28" i="74"/>
  <c r="C567" i="74"/>
  <c r="C568" i="74" s="1"/>
  <c r="C588" i="74"/>
  <c r="C47" i="74"/>
  <c r="C48" i="74" s="1"/>
  <c r="C67" i="74" s="1"/>
  <c r="C66" i="74" s="1"/>
  <c r="C65" i="74" s="1"/>
  <c r="C64" i="74" s="1"/>
  <c r="C63" i="74" s="1"/>
  <c r="C62" i="74" s="1"/>
  <c r="C61" i="74" s="1"/>
  <c r="C60" i="74" s="1"/>
  <c r="C59" i="74" s="1"/>
  <c r="C268" i="74"/>
  <c r="C108" i="74"/>
  <c r="C447" i="74"/>
  <c r="C448" i="74" s="1"/>
  <c r="C547" i="74"/>
  <c r="C546" i="74" s="1"/>
  <c r="C545" i="74" s="1"/>
  <c r="C544" i="74" s="1"/>
  <c r="C543" i="74" s="1"/>
  <c r="C542" i="74" s="1"/>
  <c r="C541" i="74" s="1"/>
  <c r="C540" i="74" s="1"/>
  <c r="C539" i="74" s="1"/>
  <c r="C247" i="77"/>
  <c r="C248" i="77" s="1"/>
  <c r="C276" i="77" s="1"/>
  <c r="C275" i="77" s="1"/>
  <c r="C274" i="77" s="1"/>
  <c r="C273" i="77" s="1"/>
  <c r="C272" i="77" s="1"/>
  <c r="C271" i="77" s="1"/>
  <c r="C270" i="77" s="1"/>
  <c r="C269" i="77" s="1"/>
  <c r="C268" i="77" s="1"/>
  <c r="C267" i="77" s="1"/>
  <c r="C266" i="77" s="1"/>
  <c r="C265" i="77" s="1"/>
  <c r="C264" i="77" s="1"/>
  <c r="C263" i="77" s="1"/>
  <c r="C262" i="77" s="1"/>
  <c r="C261" i="77" s="1"/>
  <c r="C260" i="77" s="1"/>
  <c r="C259" i="77" s="1"/>
  <c r="C47" i="78"/>
  <c r="C48" i="78" s="1"/>
  <c r="C127" i="78"/>
  <c r="C128" i="78" s="1"/>
  <c r="C207" i="78"/>
  <c r="C208" i="78" s="1"/>
  <c r="C287" i="78"/>
  <c r="C288" i="78" s="1"/>
  <c r="C367" i="78"/>
  <c r="C368" i="78" s="1"/>
  <c r="C447" i="78"/>
  <c r="C448" i="78" s="1"/>
  <c r="C527" i="78"/>
  <c r="C528" i="78" s="1"/>
  <c r="C447" i="77"/>
  <c r="C448" i="77" s="1"/>
  <c r="C476" i="77" s="1"/>
  <c r="C475" i="77" s="1"/>
  <c r="C474" i="77" s="1"/>
  <c r="C473" i="77" s="1"/>
  <c r="C472" i="77" s="1"/>
  <c r="C471" i="77" s="1"/>
  <c r="C470" i="77" s="1"/>
  <c r="C469" i="77" s="1"/>
  <c r="C468" i="77" s="1"/>
  <c r="C467" i="77" s="1"/>
  <c r="C466" i="77" s="1"/>
  <c r="C465" i="77" s="1"/>
  <c r="C464" i="77" s="1"/>
  <c r="C463" i="77" s="1"/>
  <c r="C462" i="77" s="1"/>
  <c r="C461" i="77" s="1"/>
  <c r="C460" i="77" s="1"/>
  <c r="C459" i="77" s="1"/>
  <c r="C487" i="77"/>
  <c r="C488" i="77" s="1"/>
  <c r="C516" i="77" s="1"/>
  <c r="C515" i="77" s="1"/>
  <c r="C514" i="77" s="1"/>
  <c r="C513" i="77" s="1"/>
  <c r="C512" i="77" s="1"/>
  <c r="C511" i="77" s="1"/>
  <c r="C510" i="77" s="1"/>
  <c r="C509" i="77" s="1"/>
  <c r="C508" i="77" s="1"/>
  <c r="C507" i="77" s="1"/>
  <c r="C506" i="77" s="1"/>
  <c r="C505" i="77" s="1"/>
  <c r="C504" i="77" s="1"/>
  <c r="C503" i="77" s="1"/>
  <c r="C502" i="77" s="1"/>
  <c r="C501" i="77" s="1"/>
  <c r="C500" i="77" s="1"/>
  <c r="C499" i="77" s="1"/>
  <c r="C427" i="74" l="1"/>
  <c r="C426" i="74" s="1"/>
  <c r="C425" i="74" s="1"/>
  <c r="C424" i="74" s="1"/>
  <c r="C423" i="74" s="1"/>
  <c r="C422" i="74" s="1"/>
  <c r="C421" i="74" s="1"/>
  <c r="C420" i="74" s="1"/>
  <c r="C419" i="74" s="1"/>
  <c r="C387" i="74"/>
  <c r="C386" i="74" s="1"/>
  <c r="C385" i="74" s="1"/>
  <c r="C384" i="74" s="1"/>
  <c r="C383" i="74" s="1"/>
  <c r="C382" i="74" s="1"/>
  <c r="C381" i="74" s="1"/>
  <c r="C380" i="74" s="1"/>
  <c r="C379" i="74" s="1"/>
  <c r="C267" i="74"/>
  <c r="C266" i="74" s="1"/>
  <c r="C265" i="74" s="1"/>
  <c r="C264" i="74" s="1"/>
  <c r="C263" i="74" s="1"/>
  <c r="C262" i="74" s="1"/>
  <c r="C261" i="74" s="1"/>
  <c r="C260" i="74" s="1"/>
  <c r="C259" i="74" s="1"/>
  <c r="C269" i="74"/>
  <c r="C270" i="74" s="1"/>
  <c r="C271" i="74" s="1"/>
  <c r="C272" i="74" s="1"/>
  <c r="C273" i="74" s="1"/>
  <c r="C274" i="74" s="1"/>
  <c r="C275" i="74" s="1"/>
  <c r="C276" i="74" s="1"/>
  <c r="C277" i="74" s="1"/>
  <c r="C27" i="74"/>
  <c r="C26" i="74" s="1"/>
  <c r="C25" i="74" s="1"/>
  <c r="C24" i="74" s="1"/>
  <c r="C23" i="74" s="1"/>
  <c r="C22" i="74" s="1"/>
  <c r="C21" i="74" s="1"/>
  <c r="C20" i="74" s="1"/>
  <c r="C19" i="74" s="1"/>
  <c r="C29" i="74"/>
  <c r="C30" i="74" s="1"/>
  <c r="C31" i="74" s="1"/>
  <c r="C32" i="74" s="1"/>
  <c r="C33" i="74" s="1"/>
  <c r="C34" i="74" s="1"/>
  <c r="C35" i="74" s="1"/>
  <c r="C36" i="74" s="1"/>
  <c r="C37" i="74" s="1"/>
  <c r="C69" i="74"/>
  <c r="C70" i="74" s="1"/>
  <c r="C71" i="74" s="1"/>
  <c r="C72" i="74" s="1"/>
  <c r="C73" i="74" s="1"/>
  <c r="C74" i="74" s="1"/>
  <c r="C75" i="74" s="1"/>
  <c r="C76" i="74" s="1"/>
  <c r="C77" i="74" s="1"/>
  <c r="C587" i="74"/>
  <c r="C586" i="74" s="1"/>
  <c r="C585" i="74" s="1"/>
  <c r="C584" i="74" s="1"/>
  <c r="C583" i="74" s="1"/>
  <c r="C582" i="74" s="1"/>
  <c r="C581" i="74" s="1"/>
  <c r="C580" i="74" s="1"/>
  <c r="C579" i="74" s="1"/>
  <c r="C589" i="74"/>
  <c r="C590" i="74" s="1"/>
  <c r="C591" i="74" s="1"/>
  <c r="C592" i="74" s="1"/>
  <c r="C593" i="74" s="1"/>
  <c r="C594" i="74" s="1"/>
  <c r="C595" i="74" s="1"/>
  <c r="C596" i="74" s="1"/>
  <c r="C597" i="74" s="1"/>
  <c r="C109" i="74"/>
  <c r="C110" i="74" s="1"/>
  <c r="C111" i="74" s="1"/>
  <c r="C112" i="74" s="1"/>
  <c r="C113" i="74" s="1"/>
  <c r="C114" i="74" s="1"/>
  <c r="C115" i="74" s="1"/>
  <c r="C116" i="74" s="1"/>
  <c r="C117" i="74" s="1"/>
  <c r="C107" i="74"/>
  <c r="C106" i="74" s="1"/>
  <c r="C105" i="74" s="1"/>
  <c r="C104" i="74" s="1"/>
  <c r="C103" i="74" s="1"/>
  <c r="C102" i="74" s="1"/>
  <c r="C101" i="74" s="1"/>
  <c r="C100" i="74" s="1"/>
  <c r="C99" i="74" s="1"/>
</calcChain>
</file>

<file path=xl/sharedStrings.xml><?xml version="1.0" encoding="utf-8"?>
<sst xmlns="http://schemas.openxmlformats.org/spreadsheetml/2006/main" count="1222" uniqueCount="108">
  <si>
    <t>Part Number:</t>
  </si>
  <si>
    <t xml:space="preserve"> </t>
  </si>
  <si>
    <t>Date:</t>
  </si>
  <si>
    <t>Page / Section</t>
  </si>
  <si>
    <t>Reason for Change</t>
  </si>
  <si>
    <t>Current Revison</t>
  </si>
  <si>
    <t>Approved By:</t>
  </si>
  <si>
    <t>Level:</t>
  </si>
  <si>
    <t>Part Name / Decription:</t>
  </si>
  <si>
    <t>Customer</t>
  </si>
  <si>
    <t>1. Part Number</t>
  </si>
  <si>
    <t>2. Part Name:</t>
  </si>
  <si>
    <t>3. Serial Number:</t>
  </si>
  <si>
    <t>6. Drawing Number</t>
  </si>
  <si>
    <t>5. Part Revison:</t>
  </si>
  <si>
    <t>7. Drawing Revision:</t>
  </si>
  <si>
    <t>8. Additional Changes</t>
  </si>
  <si>
    <t>10. Organization Name:</t>
  </si>
  <si>
    <t>12. P.O. Number:</t>
  </si>
  <si>
    <t>11. Supplier Code:</t>
  </si>
  <si>
    <t>Baseline Part Number Including Revision Level:</t>
  </si>
  <si>
    <t>15. Part Number:</t>
  </si>
  <si>
    <t>16. Part Name</t>
  </si>
  <si>
    <t>INDEX of part numbers or sub-assembly numbers required to make the assembly noted above.</t>
  </si>
  <si>
    <t>17. Part Serial Number</t>
  </si>
  <si>
    <t>18. FAI Report Number</t>
  </si>
  <si>
    <t>1) Signatures indicates that all chararteristics are accounted for; meet drawing requirements or are properly documented for disposition.</t>
  </si>
  <si>
    <t xml:space="preserve">2) Also indicate if the FAI is complete per Section 5.4: </t>
  </si>
  <si>
    <t>19. Signature:</t>
  </si>
  <si>
    <t>20. Date:</t>
  </si>
  <si>
    <t>21. Reviewed By:</t>
  </si>
  <si>
    <t>23. Customer Approval:</t>
  </si>
  <si>
    <t>22. Date:</t>
  </si>
  <si>
    <t>24. Date:</t>
  </si>
  <si>
    <t>1. Part Number:</t>
  </si>
  <si>
    <t>5. Material or Process Name:</t>
  </si>
  <si>
    <t>8. Special Process Code:</t>
  </si>
  <si>
    <t>6. Specification Number:</t>
  </si>
  <si>
    <t>7. Code:</t>
  </si>
  <si>
    <r>
      <t xml:space="preserve">9. Customer Approval Verification </t>
    </r>
    <r>
      <rPr>
        <sz val="6"/>
        <rFont val="Arial"/>
        <family val="2"/>
      </rPr>
      <t>(Yes/No/NA)</t>
    </r>
  </si>
  <si>
    <t>10. Certificate of Conformance Number:</t>
  </si>
  <si>
    <t>11. Functional Test Procedure Number</t>
  </si>
  <si>
    <t>12. Acceptance Report Number, if Applicable:</t>
  </si>
  <si>
    <t>13. Comments:</t>
  </si>
  <si>
    <t>14. Prepared By:</t>
  </si>
  <si>
    <t>15. Date:</t>
  </si>
  <si>
    <t xml:space="preserve">       a)  if above part number is a detail part only, go to Field 19.</t>
  </si>
  <si>
    <t>Reason for Partial FAI:</t>
  </si>
  <si>
    <t>12. Prepared By</t>
  </si>
  <si>
    <t>13. Date</t>
  </si>
  <si>
    <t>5. Char. No.</t>
  </si>
  <si>
    <t>6. Reference Location</t>
  </si>
  <si>
    <t>7. Characteristic Designator</t>
  </si>
  <si>
    <t>8. Requirement</t>
  </si>
  <si>
    <t>9.  Results</t>
  </si>
  <si>
    <t>11.  Non-Conformance Number</t>
  </si>
  <si>
    <t xml:space="preserve">                                Inspection / Test Results</t>
  </si>
  <si>
    <t xml:space="preserve">       b)  if above part number is an assembly, go to the "INDEX" section below.</t>
  </si>
  <si>
    <t>Accept</t>
  </si>
  <si>
    <t>Customer:</t>
  </si>
  <si>
    <t>Part Name:</t>
  </si>
  <si>
    <t>Qty. Accepted:</t>
  </si>
  <si>
    <t>Qty. Rejected:</t>
  </si>
  <si>
    <t>Lot Size:</t>
  </si>
  <si>
    <t>Inspection Results</t>
  </si>
  <si>
    <t>Insp. Area</t>
  </si>
  <si>
    <t>Op. No.</t>
  </si>
  <si>
    <t>Tolerance (mm)</t>
  </si>
  <si>
    <t>Dimension Location:</t>
  </si>
  <si>
    <t>Frequency of Check:</t>
  </si>
  <si>
    <t>Checked By:</t>
  </si>
  <si>
    <t>of</t>
  </si>
  <si>
    <t>Tolerance (inch)</t>
  </si>
  <si>
    <t>Characteristic:</t>
  </si>
  <si>
    <t>Gage:</t>
  </si>
  <si>
    <t>Tolerance</t>
  </si>
  <si>
    <t>Band</t>
  </si>
  <si>
    <t>Piece #:</t>
  </si>
  <si>
    <t>Nominal</t>
  </si>
  <si>
    <t>Reject</t>
  </si>
  <si>
    <t>Bubble Number:</t>
  </si>
  <si>
    <t>Serial (Piece) Number:</t>
  </si>
  <si>
    <t>Frequency:</t>
  </si>
  <si>
    <t>Employee:</t>
  </si>
  <si>
    <t>Median</t>
  </si>
  <si>
    <t>Low</t>
  </si>
  <si>
    <t>Upper Tolerance Limit</t>
  </si>
  <si>
    <t>Lower Tolerance Limit</t>
  </si>
  <si>
    <t>The signature indicates that all characteristics are accounted for, meet drawing requirements or are properly documented for disposition</t>
  </si>
  <si>
    <t>14.  Insert columns, etc. as required by Organization or Customer</t>
  </si>
  <si>
    <t>Order Number:</t>
  </si>
  <si>
    <t>Custromer:</t>
  </si>
  <si>
    <t xml:space="preserve">                                                                    </t>
  </si>
  <si>
    <t>9. Results</t>
  </si>
  <si>
    <t>6. Ref. Location</t>
  </si>
  <si>
    <t>Part No.:</t>
  </si>
  <si>
    <t xml:space="preserve">Gage </t>
  </si>
  <si>
    <t>The signature or stamp indicates that all characteristics are accounted for, meet drawing requirements or are properly documented for disposition</t>
  </si>
  <si>
    <t>This change control is for inspection report content and not form control and is identified by the file name (Part Number -- Date -- Revision Level). The form control is controlled by the document number in the lower left of the form.</t>
  </si>
  <si>
    <t>Characteristic Accountability</t>
  </si>
  <si>
    <t>Qty. Inspected:</t>
  </si>
  <si>
    <t>Sample Plan:</t>
  </si>
  <si>
    <r>
      <t xml:space="preserve">9. Job Traveler Number </t>
    </r>
    <r>
      <rPr>
        <b/>
        <sz val="4"/>
        <rFont val="Arial"/>
        <family val="2"/>
      </rPr>
      <t>(Manufacturing Process Ref)</t>
    </r>
  </si>
  <si>
    <t>Job Traveler Number:</t>
  </si>
  <si>
    <r>
      <t>4. Job Traveler No.</t>
    </r>
    <r>
      <rPr>
        <b/>
        <sz val="4"/>
        <rFont val="Arial"/>
        <family val="2"/>
      </rPr>
      <t xml:space="preserve"> (FAI Report)</t>
    </r>
    <r>
      <rPr>
        <b/>
        <sz val="6"/>
        <rFont val="Arial"/>
        <family val="2"/>
      </rPr>
      <t>:</t>
    </r>
  </si>
  <si>
    <t>10.  Designed Tooling (Gage)</t>
  </si>
  <si>
    <t>Vertex Manufacturing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</si>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</sst>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8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4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>
      <alignment vertical="top"/>
    </xf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35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5" fillId="0" borderId="0" xfId="0" applyFont="1"/>
    <xf numFmtId="0" fontId="2" fillId="0" borderId="0" xfId="0" applyFont="1"/>
    <xf numFmtId="0" fontId="5" fillId="0" borderId="4" xfId="0" applyFont="1" applyBorder="1"/>
    <xf numFmtId="0" fontId="0" fillId="0" borderId="5" xfId="0" applyBorder="1"/>
    <xf numFmtId="0" fontId="3" fillId="0" borderId="6" xfId="0" applyFont="1" applyBorder="1"/>
    <xf numFmtId="0" fontId="6" fillId="0" borderId="0" xfId="0" applyFont="1" applyBorder="1"/>
    <xf numFmtId="0" fontId="6" fillId="0" borderId="3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5" xfId="0" applyFont="1" applyBorder="1"/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1" fillId="0" borderId="0" xfId="3"/>
    <xf numFmtId="0" fontId="3" fillId="0" borderId="7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" fillId="0" borderId="9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center" vertical="center" wrapText="1"/>
    </xf>
    <xf numFmtId="0" fontId="2" fillId="0" borderId="7" xfId="3" applyFont="1" applyBorder="1" applyAlignment="1" applyProtection="1">
      <alignment horizontal="center" vertical="center" wrapText="1"/>
      <protection locked="0"/>
    </xf>
    <xf numFmtId="15" fontId="2" fillId="0" borderId="7" xfId="3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1" xfId="0" applyBorder="1" applyAlignment="1">
      <alignment horizontal="center" vertical="center" wrapText="1"/>
    </xf>
    <xf numFmtId="0" fontId="8" fillId="0" borderId="1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7" xfId="0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/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6" xfId="0" applyBorder="1" applyAlignment="1"/>
    <xf numFmtId="0" fontId="6" fillId="0" borderId="6" xfId="0" applyFont="1" applyBorder="1"/>
    <xf numFmtId="0" fontId="6" fillId="0" borderId="10" xfId="0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7" xfId="5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2"/>
    <xf numFmtId="0" fontId="3" fillId="0" borderId="0" xfId="2" applyFont="1"/>
    <xf numFmtId="0" fontId="2" fillId="0" borderId="6" xfId="2" applyFont="1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0" xfId="2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16" xfId="4" applyBorder="1"/>
    <xf numFmtId="0" fontId="5" fillId="0" borderId="0" xfId="4"/>
    <xf numFmtId="0" fontId="5" fillId="0" borderId="0" xfId="4" applyBorder="1"/>
    <xf numFmtId="0" fontId="13" fillId="0" borderId="0" xfId="2" applyFont="1" applyBorder="1" applyAlignment="1" applyProtection="1">
      <alignment horizontal="center" vertical="center" wrapText="1"/>
      <protection locked="0"/>
    </xf>
    <xf numFmtId="0" fontId="13" fillId="0" borderId="0" xfId="4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 wrapText="1"/>
    </xf>
    <xf numFmtId="0" fontId="2" fillId="0" borderId="0" xfId="2" applyBorder="1" applyAlignment="1" applyProtection="1">
      <alignment horizontal="center" vertical="center" wrapText="1"/>
      <protection locked="0"/>
    </xf>
    <xf numFmtId="0" fontId="5" fillId="0" borderId="17" xfId="4" applyBorder="1"/>
    <xf numFmtId="0" fontId="5" fillId="0" borderId="18" xfId="4" applyBorder="1"/>
    <xf numFmtId="0" fontId="5" fillId="0" borderId="0" xfId="4" applyBorder="1" applyAlignment="1">
      <alignment horizontal="center"/>
    </xf>
    <xf numFmtId="0" fontId="2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165" fontId="5" fillId="0" borderId="14" xfId="4" applyNumberFormat="1" applyBorder="1"/>
    <xf numFmtId="165" fontId="5" fillId="0" borderId="14" xfId="4" applyNumberFormat="1" applyBorder="1" applyProtection="1">
      <protection locked="0"/>
    </xf>
    <xf numFmtId="0" fontId="5" fillId="0" borderId="7" xfId="4" applyBorder="1" applyProtection="1">
      <protection locked="0"/>
    </xf>
    <xf numFmtId="0" fontId="5" fillId="0" borderId="19" xfId="4" applyBorder="1" applyProtection="1">
      <protection locked="0"/>
    </xf>
    <xf numFmtId="1" fontId="2" fillId="0" borderId="7" xfId="4" applyNumberFormat="1" applyFont="1" applyBorder="1" applyAlignment="1">
      <alignment horizontal="center" shrinkToFit="1"/>
    </xf>
    <xf numFmtId="1" fontId="2" fillId="0" borderId="14" xfId="4" applyNumberFormat="1" applyFont="1" applyBorder="1" applyAlignment="1">
      <alignment horizontal="center" shrinkToFit="1"/>
    </xf>
    <xf numFmtId="0" fontId="5" fillId="0" borderId="20" xfId="4" applyBorder="1" applyAlignment="1" applyProtection="1">
      <alignment horizontal="center" vertical="center"/>
      <protection locked="0"/>
    </xf>
    <xf numFmtId="0" fontId="5" fillId="0" borderId="21" xfId="4" applyBorder="1" applyAlignment="1" applyProtection="1">
      <alignment horizontal="center" vertical="center"/>
      <protection locked="0"/>
    </xf>
    <xf numFmtId="0" fontId="5" fillId="0" borderId="22" xfId="4" applyBorder="1" applyAlignment="1" applyProtection="1">
      <alignment horizontal="center" vertical="center"/>
      <protection locked="0"/>
    </xf>
    <xf numFmtId="165" fontId="5" fillId="0" borderId="2" xfId="4" applyNumberFormat="1" applyBorder="1"/>
    <xf numFmtId="0" fontId="5" fillId="0" borderId="8" xfId="4" applyBorder="1" applyProtection="1">
      <protection locked="0"/>
    </xf>
    <xf numFmtId="0" fontId="5" fillId="0" borderId="2" xfId="4" applyBorder="1" applyProtection="1">
      <protection locked="0"/>
    </xf>
    <xf numFmtId="0" fontId="5" fillId="0" borderId="14" xfId="4" applyBorder="1" applyProtection="1">
      <protection locked="0"/>
    </xf>
    <xf numFmtId="0" fontId="5" fillId="0" borderId="9" xfId="4" applyBorder="1" applyProtection="1">
      <protection locked="0"/>
    </xf>
    <xf numFmtId="0" fontId="5" fillId="0" borderId="4" xfId="4" applyBorder="1" applyProtection="1">
      <protection locked="0"/>
    </xf>
    <xf numFmtId="0" fontId="5" fillId="0" borderId="23" xfId="4" applyBorder="1" applyProtection="1">
      <protection locked="0"/>
    </xf>
    <xf numFmtId="0" fontId="5" fillId="0" borderId="24" xfId="4" applyBorder="1" applyProtection="1">
      <protection locked="0"/>
    </xf>
    <xf numFmtId="0" fontId="5" fillId="2" borderId="7" xfId="4" applyFill="1" applyBorder="1" applyProtection="1">
      <protection locked="0"/>
    </xf>
    <xf numFmtId="0" fontId="5" fillId="2" borderId="14" xfId="4" applyFill="1" applyBorder="1" applyProtection="1">
      <protection locked="0"/>
    </xf>
    <xf numFmtId="0" fontId="5" fillId="0" borderId="25" xfId="4" applyBorder="1" applyProtection="1">
      <protection locked="0"/>
    </xf>
    <xf numFmtId="0" fontId="5" fillId="0" borderId="26" xfId="4" applyBorder="1"/>
    <xf numFmtId="0" fontId="5" fillId="0" borderId="13" xfId="4" applyBorder="1"/>
    <xf numFmtId="1" fontId="2" fillId="0" borderId="20" xfId="4" applyNumberFormat="1" applyFont="1" applyBorder="1" applyAlignment="1">
      <alignment horizontal="center" shrinkToFit="1"/>
    </xf>
    <xf numFmtId="1" fontId="2" fillId="0" borderId="21" xfId="4" applyNumberFormat="1" applyFont="1" applyBorder="1" applyAlignment="1">
      <alignment horizontal="center" shrinkToFit="1"/>
    </xf>
    <xf numFmtId="1" fontId="2" fillId="0" borderId="27" xfId="4" applyNumberFormat="1" applyFont="1" applyBorder="1" applyAlignment="1">
      <alignment horizontal="center" shrinkToFit="1"/>
    </xf>
    <xf numFmtId="1" fontId="2" fillId="0" borderId="23" xfId="4" applyNumberFormat="1" applyFont="1" applyBorder="1" applyAlignment="1">
      <alignment horizontal="center" shrinkToFit="1"/>
    </xf>
    <xf numFmtId="0" fontId="2" fillId="0" borderId="7" xfId="4" applyFont="1" applyBorder="1" applyAlignment="1" applyProtection="1">
      <alignment horizontal="center" vertical="center" textRotation="90"/>
      <protection locked="0"/>
    </xf>
    <xf numFmtId="0" fontId="2" fillId="0" borderId="0" xfId="2" applyBorder="1" applyAlignment="1"/>
    <xf numFmtId="0" fontId="2" fillId="0" borderId="13" xfId="4" applyFont="1" applyBorder="1"/>
    <xf numFmtId="0" fontId="5" fillId="0" borderId="11" xfId="4" applyBorder="1"/>
    <xf numFmtId="0" fontId="5" fillId="0" borderId="28" xfId="4" applyBorder="1"/>
    <xf numFmtId="0" fontId="5" fillId="0" borderId="29" xfId="4" applyBorder="1"/>
    <xf numFmtId="0" fontId="5" fillId="0" borderId="30" xfId="4" applyBorder="1"/>
    <xf numFmtId="0" fontId="5" fillId="0" borderId="31" xfId="4" applyBorder="1"/>
    <xf numFmtId="0" fontId="5" fillId="0" borderId="32" xfId="4" applyBorder="1"/>
    <xf numFmtId="164" fontId="5" fillId="3" borderId="11" xfId="4" applyNumberFormat="1" applyFill="1" applyBorder="1" applyAlignment="1" applyProtection="1">
      <alignment horizontal="center"/>
      <protection locked="0"/>
    </xf>
    <xf numFmtId="164" fontId="5" fillId="3" borderId="8" xfId="4" applyNumberFormat="1" applyFill="1" applyBorder="1" applyAlignment="1" applyProtection="1">
      <alignment horizontal="center"/>
      <protection locked="0"/>
    </xf>
    <xf numFmtId="165" fontId="5" fillId="3" borderId="11" xfId="4" applyNumberFormat="1" applyFill="1" applyBorder="1" applyAlignment="1">
      <alignment horizontal="center"/>
    </xf>
    <xf numFmtId="165" fontId="5" fillId="3" borderId="33" xfId="4" applyNumberFormat="1" applyFill="1" applyBorder="1" applyAlignment="1">
      <alignment horizontal="center"/>
    </xf>
    <xf numFmtId="0" fontId="5" fillId="0" borderId="3" xfId="4" applyBorder="1" applyAlignment="1">
      <alignment horizontal="center" vertical="center"/>
    </xf>
    <xf numFmtId="0" fontId="5" fillId="0" borderId="31" xfId="4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34" xfId="4" applyBorder="1" applyAlignment="1"/>
    <xf numFmtId="0" fontId="5" fillId="0" borderId="23" xfId="4" applyBorder="1" applyAlignment="1"/>
    <xf numFmtId="0" fontId="5" fillId="0" borderId="35" xfId="4" applyBorder="1" applyAlignment="1"/>
    <xf numFmtId="0" fontId="5" fillId="2" borderId="36" xfId="4" applyFill="1" applyBorder="1" applyAlignment="1"/>
    <xf numFmtId="0" fontId="5" fillId="2" borderId="19" xfId="4" applyFill="1" applyBorder="1" applyAlignment="1"/>
    <xf numFmtId="0" fontId="5" fillId="2" borderId="37" xfId="4" applyFill="1" applyBorder="1" applyAlignment="1"/>
    <xf numFmtId="0" fontId="5" fillId="0" borderId="0" xfId="4" applyFill="1" applyBorder="1" applyAlignment="1"/>
    <xf numFmtId="0" fontId="5" fillId="0" borderId="0" xfId="4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shrinkToFit="1"/>
    </xf>
    <xf numFmtId="0" fontId="5" fillId="0" borderId="0" xfId="4" applyFill="1" applyBorder="1"/>
    <xf numFmtId="1" fontId="2" fillId="0" borderId="35" xfId="4" applyNumberFormat="1" applyFont="1" applyBorder="1" applyAlignment="1">
      <alignment horizontal="center" shrinkToFit="1"/>
    </xf>
    <xf numFmtId="0" fontId="5" fillId="0" borderId="3" xfId="4" applyBorder="1" applyAlignment="1">
      <alignment horizontal="right" vertical="center"/>
    </xf>
    <xf numFmtId="164" fontId="5" fillId="0" borderId="11" xfId="4" applyNumberFormat="1" applyFill="1" applyBorder="1" applyAlignment="1" applyProtection="1">
      <alignment horizontal="center"/>
      <protection locked="0"/>
    </xf>
    <xf numFmtId="164" fontId="5" fillId="0" borderId="8" xfId="4" applyNumberFormat="1" applyFill="1" applyBorder="1" applyAlignment="1" applyProtection="1">
      <alignment horizontal="center"/>
      <protection locked="0"/>
    </xf>
    <xf numFmtId="165" fontId="5" fillId="0" borderId="11" xfId="4" applyNumberFormat="1" applyFill="1" applyBorder="1" applyAlignment="1">
      <alignment horizontal="center"/>
    </xf>
    <xf numFmtId="165" fontId="5" fillId="0" borderId="33" xfId="4" applyNumberFormat="1" applyFill="1" applyBorder="1" applyAlignment="1">
      <alignment horizontal="center"/>
    </xf>
    <xf numFmtId="1" fontId="2" fillId="0" borderId="17" xfId="4" applyNumberFormat="1" applyFont="1" applyFill="1" applyBorder="1" applyAlignment="1">
      <alignment horizontal="center" shrinkToFit="1"/>
    </xf>
    <xf numFmtId="0" fontId="5" fillId="0" borderId="17" xfId="4" applyFill="1" applyBorder="1" applyAlignment="1"/>
    <xf numFmtId="0" fontId="5" fillId="0" borderId="17" xfId="4" applyFill="1" applyBorder="1" applyAlignment="1">
      <alignment horizontal="center" vertical="center"/>
    </xf>
    <xf numFmtId="0" fontId="5" fillId="0" borderId="32" xfId="4" applyFill="1" applyBorder="1" applyAlignment="1">
      <alignment horizontal="center" vertical="center"/>
    </xf>
    <xf numFmtId="0" fontId="6" fillId="0" borderId="6" xfId="2" applyFont="1" applyBorder="1" applyAlignment="1">
      <alignment horizontal="left" vertical="top" wrapText="1"/>
    </xf>
    <xf numFmtId="165" fontId="0" fillId="0" borderId="7" xfId="5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5" fillId="0" borderId="0" xfId="0" applyFont="1" applyBorder="1"/>
    <xf numFmtId="0" fontId="7" fillId="0" borderId="13" xfId="6" applyFont="1" applyBorder="1" applyAlignment="1">
      <alignment horizontal="center" vertical="center" wrapText="1"/>
    </xf>
    <xf numFmtId="0" fontId="0" fillId="0" borderId="7" xfId="6" applyFont="1" applyBorder="1" applyAlignment="1">
      <alignment horizontal="center" vertical="center" wrapText="1"/>
    </xf>
    <xf numFmtId="0" fontId="2" fillId="3" borderId="11" xfId="2" applyFont="1" applyFill="1" applyBorder="1" applyAlignment="1" applyProtection="1">
      <alignment horizontal="center" vertical="center"/>
      <protection locked="0"/>
    </xf>
    <xf numFmtId="0" fontId="15" fillId="0" borderId="38" xfId="2" applyFont="1" applyFill="1" applyBorder="1" applyAlignment="1">
      <alignment horizontal="left" vertical="center"/>
    </xf>
    <xf numFmtId="0" fontId="15" fillId="3" borderId="39" xfId="2" applyFont="1" applyFill="1" applyBorder="1" applyAlignment="1">
      <alignment horizontal="right" vertical="center"/>
    </xf>
    <xf numFmtId="0" fontId="6" fillId="0" borderId="40" xfId="2" applyFont="1" applyBorder="1" applyAlignment="1">
      <alignment horizontal="center" vertical="center" wrapText="1"/>
    </xf>
    <xf numFmtId="165" fontId="2" fillId="0" borderId="40" xfId="2" applyNumberFormat="1" applyFont="1" applyBorder="1" applyAlignment="1" applyProtection="1">
      <alignment horizontal="center" vertical="center" wrapText="1"/>
      <protection locked="0"/>
    </xf>
    <xf numFmtId="0" fontId="7" fillId="0" borderId="0" xfId="3" applyFont="1"/>
    <xf numFmtId="165" fontId="0" fillId="0" borderId="40" xfId="2" applyNumberFormat="1" applyFont="1" applyBorder="1" applyAlignment="1" applyProtection="1">
      <alignment horizontal="center" vertical="center" wrapText="1"/>
      <protection locked="0"/>
    </xf>
    <xf numFmtId="0" fontId="6" fillId="0" borderId="9" xfId="2" applyFont="1" applyBorder="1" applyAlignment="1">
      <alignment horizontal="left" vertical="top" wrapText="1"/>
    </xf>
    <xf numFmtId="0" fontId="2" fillId="3" borderId="8" xfId="2" applyFont="1" applyFill="1" applyBorder="1" applyAlignment="1" applyProtection="1">
      <alignment horizontal="center" vertical="center"/>
      <protection locked="0"/>
    </xf>
    <xf numFmtId="0" fontId="2" fillId="0" borderId="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0" xfId="2" applyFill="1" applyBorder="1" applyAlignment="1">
      <alignment vertical="center"/>
    </xf>
    <xf numFmtId="0" fontId="2" fillId="0" borderId="0" xfId="2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3" fillId="0" borderId="10" xfId="2" applyFont="1" applyFill="1" applyBorder="1" applyAlignment="1">
      <alignment vertical="center" wrapText="1"/>
    </xf>
    <xf numFmtId="0" fontId="2" fillId="0" borderId="1" xfId="2" applyFill="1" applyBorder="1" applyAlignment="1">
      <alignment vertical="center"/>
    </xf>
    <xf numFmtId="165" fontId="2" fillId="0" borderId="41" xfId="2" applyNumberFormat="1" applyFont="1" applyBorder="1" applyAlignment="1" applyProtection="1">
      <alignment horizontal="center" vertical="center" wrapText="1"/>
      <protection locked="0"/>
    </xf>
    <xf numFmtId="2" fontId="0" fillId="0" borderId="7" xfId="5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0" fillId="0" borderId="7" xfId="5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/>
    <xf numFmtId="0" fontId="0" fillId="0" borderId="4" xfId="0" applyBorder="1" applyAlignment="1"/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/>
    </xf>
    <xf numFmtId="0" fontId="0" fillId="0" borderId="0" xfId="0" applyBorder="1" applyAlignment="1"/>
    <xf numFmtId="20" fontId="6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/>
    </xf>
    <xf numFmtId="49" fontId="0" fillId="0" borderId="1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11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6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" fillId="0" borderId="6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6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0" fillId="0" borderId="11" xfId="2" applyFont="1" applyBorder="1" applyAlignment="1" applyProtection="1">
      <alignment horizontal="center" vertical="center" wrapText="1"/>
    </xf>
    <xf numFmtId="0" fontId="2" fillId="0" borderId="3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1" fontId="12" fillId="0" borderId="11" xfId="2" applyNumberFormat="1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0" borderId="14" xfId="0" applyBorder="1" applyAlignment="1"/>
    <xf numFmtId="0" fontId="13" fillId="0" borderId="1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0" fillId="0" borderId="6" xfId="4" applyFont="1" applyBorder="1" applyAlignment="1">
      <alignment horizontal="center" vertical="center"/>
    </xf>
    <xf numFmtId="0" fontId="0" fillId="0" borderId="5" xfId="4" applyFont="1" applyBorder="1" applyAlignment="1">
      <alignment horizontal="center" vertical="center"/>
    </xf>
    <xf numFmtId="0" fontId="0" fillId="0" borderId="4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0" fillId="0" borderId="13" xfId="4" applyFont="1" applyBorder="1" applyAlignment="1">
      <alignment horizontal="right"/>
    </xf>
    <xf numFmtId="0" fontId="2" fillId="0" borderId="14" xfId="4" applyFont="1" applyBorder="1" applyAlignment="1">
      <alignment horizontal="right"/>
    </xf>
    <xf numFmtId="0" fontId="5" fillId="0" borderId="3" xfId="4" applyBorder="1" applyAlignment="1">
      <alignment horizontal="center" vertical="center"/>
    </xf>
    <xf numFmtId="0" fontId="2" fillId="0" borderId="6" xfId="4" applyFont="1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5" fillId="0" borderId="0" xfId="4" applyBorder="1" applyAlignment="1">
      <alignment horizontal="center"/>
    </xf>
    <xf numFmtId="0" fontId="2" fillId="0" borderId="42" xfId="4" applyFont="1" applyBorder="1" applyAlignment="1">
      <alignment horizontal="right"/>
    </xf>
    <xf numFmtId="0" fontId="2" fillId="0" borderId="21" xfId="4" applyFont="1" applyBorder="1" applyAlignment="1">
      <alignment horizontal="right"/>
    </xf>
    <xf numFmtId="0" fontId="5" fillId="3" borderId="10" xfId="4" applyFill="1" applyBorder="1" applyAlignment="1" applyProtection="1">
      <alignment horizontal="center"/>
      <protection locked="0"/>
    </xf>
    <xf numFmtId="0" fontId="5" fillId="3" borderId="0" xfId="4" applyFill="1" applyBorder="1" applyAlignment="1" applyProtection="1">
      <alignment horizontal="center"/>
      <protection locked="0"/>
    </xf>
    <xf numFmtId="0" fontId="5" fillId="3" borderId="1" xfId="4" applyFill="1" applyBorder="1" applyAlignment="1" applyProtection="1">
      <alignment horizontal="center"/>
      <protection locked="0"/>
    </xf>
    <xf numFmtId="0" fontId="5" fillId="3" borderId="11" xfId="4" applyFill="1" applyBorder="1" applyAlignment="1" applyProtection="1">
      <alignment horizontal="center"/>
      <protection locked="0"/>
    </xf>
    <xf numFmtId="0" fontId="5" fillId="3" borderId="3" xfId="4" applyFill="1" applyBorder="1" applyAlignment="1" applyProtection="1">
      <alignment horizontal="center"/>
      <protection locked="0"/>
    </xf>
    <xf numFmtId="0" fontId="5" fillId="3" borderId="2" xfId="4" applyFill="1" applyBorder="1" applyAlignment="1" applyProtection="1">
      <alignment horizontal="center"/>
      <protection locked="0"/>
    </xf>
    <xf numFmtId="0" fontId="2" fillId="0" borderId="6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/>
    </xf>
    <xf numFmtId="0" fontId="13" fillId="3" borderId="10" xfId="4" applyFont="1" applyFill="1" applyBorder="1" applyAlignment="1" applyProtection="1">
      <alignment horizontal="center" vertical="center" wrapText="1"/>
      <protection locked="0"/>
    </xf>
    <xf numFmtId="0" fontId="13" fillId="3" borderId="0" xfId="4" applyFont="1" applyFill="1" applyBorder="1" applyAlignment="1" applyProtection="1">
      <alignment horizontal="center" vertical="center" wrapText="1"/>
      <protection locked="0"/>
    </xf>
    <xf numFmtId="0" fontId="13" fillId="3" borderId="1" xfId="4" applyFont="1" applyFill="1" applyBorder="1" applyAlignment="1" applyProtection="1">
      <alignment horizontal="center" vertical="center" wrapText="1"/>
      <protection locked="0"/>
    </xf>
    <xf numFmtId="0" fontId="13" fillId="3" borderId="11" xfId="4" applyFont="1" applyFill="1" applyBorder="1" applyAlignment="1" applyProtection="1">
      <alignment horizontal="center" vertical="center" wrapText="1"/>
      <protection locked="0"/>
    </xf>
    <xf numFmtId="0" fontId="13" fillId="3" borderId="3" xfId="4" applyFont="1" applyFill="1" applyBorder="1" applyAlignment="1" applyProtection="1">
      <alignment horizontal="center" vertical="center" wrapText="1"/>
      <protection locked="0"/>
    </xf>
    <xf numFmtId="0" fontId="13" fillId="3" borderId="2" xfId="4" applyFont="1" applyFill="1" applyBorder="1" applyAlignment="1" applyProtection="1">
      <alignment horizontal="center" vertical="center" wrapText="1"/>
      <protection locked="0"/>
    </xf>
    <xf numFmtId="0" fontId="0" fillId="0" borderId="6" xfId="4" applyFont="1" applyBorder="1" applyAlignment="1">
      <alignment horizontal="center"/>
    </xf>
    <xf numFmtId="0" fontId="0" fillId="0" borderId="5" xfId="4" applyFont="1" applyBorder="1" applyAlignment="1">
      <alignment horizontal="center"/>
    </xf>
    <xf numFmtId="0" fontId="0" fillId="0" borderId="4" xfId="4" applyFont="1" applyBorder="1" applyAlignment="1">
      <alignment horizontal="center"/>
    </xf>
    <xf numFmtId="0" fontId="13" fillId="0" borderId="1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  <protection locked="0"/>
    </xf>
    <xf numFmtId="0" fontId="13" fillId="3" borderId="2" xfId="2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3" xfId="4" applyBorder="1" applyAlignment="1">
      <alignment horizontal="right" vertical="center"/>
    </xf>
    <xf numFmtId="0" fontId="5" fillId="0" borderId="44" xfId="4" applyBorder="1" applyAlignment="1">
      <alignment horizontal="right" vertical="center"/>
    </xf>
    <xf numFmtId="0" fontId="2" fillId="0" borderId="42" xfId="4" applyFont="1" applyBorder="1" applyAlignment="1">
      <alignment horizontal="right" vertical="center"/>
    </xf>
    <xf numFmtId="0" fontId="2" fillId="0" borderId="21" xfId="4" applyFont="1" applyBorder="1" applyAlignment="1">
      <alignment horizontal="right" vertical="center"/>
    </xf>
    <xf numFmtId="0" fontId="5" fillId="0" borderId="45" xfId="4" applyBorder="1" applyAlignment="1">
      <alignment horizontal="right" vertical="center"/>
    </xf>
    <xf numFmtId="0" fontId="5" fillId="0" borderId="46" xfId="4" applyBorder="1" applyAlignment="1">
      <alignment horizontal="right" vertical="center"/>
    </xf>
    <xf numFmtId="0" fontId="2" fillId="0" borderId="6" xfId="4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7" fillId="0" borderId="0" xfId="3" applyFont="1" applyAlignment="1">
      <alignment horizontal="left" wrapText="1"/>
    </xf>
    <xf numFmtId="0" fontId="3" fillId="0" borderId="7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left" vertical="top" wrapText="1"/>
    </xf>
    <xf numFmtId="0" fontId="6" fillId="0" borderId="4" xfId="3" applyFont="1" applyBorder="1" applyAlignment="1">
      <alignment horizontal="left" vertical="top" wrapText="1"/>
    </xf>
    <xf numFmtId="0" fontId="2" fillId="0" borderId="11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13" xfId="6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7" xfId="3" applyFont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2" xfId="1" xr:uid="{00000000-0005-0000-0000-000001000000}"/>
    <cellStyle name="Normal_9379M42-P01 &amp; P02 - Inspections" xfId="2" xr:uid="{00000000-0005-0000-0000-000002000000}"/>
    <cellStyle name="Normal_HV-VDS-9813 -- D -- 12Apr04 -- Variable Data Sheet" xfId="3" xr:uid="{00000000-0005-0000-0000-000003000000}"/>
    <cellStyle name="Normal_HV-VDS-9813 -- D -- 12Apr04 -- Variable Data Sheet 2" xfId="4" xr:uid="{00000000-0005-0000-0000-000004000000}"/>
    <cellStyle name="Normal_PG-ANA-4002970-R00 - In Process Inspections" xfId="5" xr:uid="{00000000-0005-0000-0000-000005000000}"/>
    <cellStyle name="Normal_PG-ANA-4002970-R00 - In Process Inspections 2" xfId="6" xr:uid="{00000000-0005-0000-0000-000006000000}"/>
  </cellStyles>
  <dxfs count="2">
    <dxf>
      <font>
        <b/>
        <i/>
        <u/>
        <color rgb="FFFF0000"/>
      </font>
    </dxf>
    <dxf>
      <font>
        <b/>
        <i/>
        <u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2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6</xdr:row>
          <xdr:rowOff>9525</xdr:rowOff>
        </xdr:from>
        <xdr:to>
          <xdr:col>2</xdr:col>
          <xdr:colOff>438150</xdr:colOff>
          <xdr:row>7</xdr:row>
          <xdr:rowOff>190500</xdr:rowOff>
        </xdr:to>
        <xdr:grpSp>
          <xdr:nvGrpSpPr>
            <xdr:cNvPr id="35004" name="Group 31">
              <a:extLst>
                <a:ext uri="{FF2B5EF4-FFF2-40B4-BE49-F238E27FC236}">
                  <a16:creationId xmlns:a16="http://schemas.microsoft.com/office/drawing/2014/main" id="{00000000-0008-0000-0000-0000BC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0025" y="1038225"/>
              <a:ext cx="1019175" cy="323850"/>
              <a:chOff x="292" y="140"/>
              <a:chExt cx="123" cy="36"/>
            </a:xfrm>
          </xdr:grpSpPr>
          <xdr:sp macro="" textlink="">
            <xdr:nvSpPr>
              <xdr:cNvPr id="34845" name="CheckBox2" hidden="1">
                <a:extLst>
                  <a:ext uri="{63B3BB69-23CF-44E3-9099-C40C66FF867C}">
                    <a14:compatExt spid="_x0000_s34845"/>
                  </a:ext>
                  <a:ext uri="{FF2B5EF4-FFF2-40B4-BE49-F238E27FC236}">
                    <a16:creationId xmlns:a16="http://schemas.microsoft.com/office/drawing/2014/main" id="{00000000-0008-0000-0000-00001D880000}"/>
                  </a:ext>
                </a:extLst>
              </xdr:cNvPr>
              <xdr:cNvSpPr/>
            </xdr:nvSpPr>
            <xdr:spPr bwMode="auto">
              <a:xfrm>
                <a:off x="292" y="140"/>
                <a:ext cx="123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846" name="CheckBox3" hidden="1">
                <a:extLst>
                  <a:ext uri="{63B3BB69-23CF-44E3-9099-C40C66FF867C}">
                    <a14:compatExt spid="_x0000_s34846"/>
                  </a:ext>
                  <a:ext uri="{FF2B5EF4-FFF2-40B4-BE49-F238E27FC236}">
                    <a16:creationId xmlns:a16="http://schemas.microsoft.com/office/drawing/2014/main" id="{00000000-0008-0000-0000-00001E880000}"/>
                  </a:ext>
                </a:extLst>
              </xdr:cNvPr>
              <xdr:cNvSpPr/>
            </xdr:nvSpPr>
            <xdr:spPr bwMode="auto">
              <a:xfrm>
                <a:off x="292" y="157"/>
                <a:ext cx="123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6</xdr:row>
          <xdr:rowOff>28575</xdr:rowOff>
        </xdr:from>
        <xdr:to>
          <xdr:col>4</xdr:col>
          <xdr:colOff>323850</xdr:colOff>
          <xdr:row>8</xdr:row>
          <xdr:rowOff>0</xdr:rowOff>
        </xdr:to>
        <xdr:grpSp>
          <xdr:nvGrpSpPr>
            <xdr:cNvPr id="35005" name="Group 39">
              <a:extLst>
                <a:ext uri="{FF2B5EF4-FFF2-40B4-BE49-F238E27FC236}">
                  <a16:creationId xmlns:a16="http://schemas.microsoft.com/office/drawing/2014/main" id="{00000000-0008-0000-0000-0000BD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495425" y="1057275"/>
              <a:ext cx="809625" cy="314325"/>
              <a:chOff x="160" y="111"/>
              <a:chExt cx="107" cy="33"/>
            </a:xfrm>
          </xdr:grpSpPr>
          <xdr:sp macro="" textlink="">
            <xdr:nvSpPr>
              <xdr:cNvPr id="34849" name="CheckBox1" hidden="1">
                <a:extLst>
                  <a:ext uri="{63B3BB69-23CF-44E3-9099-C40C66FF867C}">
                    <a14:compatExt spid="_x0000_s34849"/>
                  </a:ext>
                  <a:ext uri="{FF2B5EF4-FFF2-40B4-BE49-F238E27FC236}">
                    <a16:creationId xmlns:a16="http://schemas.microsoft.com/office/drawing/2014/main" id="{00000000-0008-0000-0000-000021880000}"/>
                  </a:ext>
                </a:extLst>
              </xdr:cNvPr>
              <xdr:cNvSpPr/>
            </xdr:nvSpPr>
            <xdr:spPr bwMode="auto">
              <a:xfrm>
                <a:off x="160" y="111"/>
                <a:ext cx="107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850" name="CheckBox4" hidden="1">
                <a:extLst>
                  <a:ext uri="{63B3BB69-23CF-44E3-9099-C40C66FF867C}">
                    <a14:compatExt spid="_x0000_s34850"/>
                  </a:ext>
                  <a:ext uri="{FF2B5EF4-FFF2-40B4-BE49-F238E27FC236}">
                    <a16:creationId xmlns:a16="http://schemas.microsoft.com/office/drawing/2014/main" id="{00000000-0008-0000-0000-000022880000}"/>
                  </a:ext>
                </a:extLst>
              </xdr:cNvPr>
              <xdr:cNvSpPr/>
            </xdr:nvSpPr>
            <xdr:spPr bwMode="auto">
              <a:xfrm>
                <a:off x="160" y="126"/>
                <a:ext cx="107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333375</xdr:colOff>
          <xdr:row>25</xdr:row>
          <xdr:rowOff>161925</xdr:rowOff>
        </xdr:from>
        <xdr:to>
          <xdr:col>10</xdr:col>
          <xdr:colOff>609600</xdr:colOff>
          <xdr:row>26</xdr:row>
          <xdr:rowOff>190500</xdr:rowOff>
        </xdr:to>
        <xdr:grpSp>
          <xdr:nvGrpSpPr>
            <xdr:cNvPr id="35006" name="Group 85">
              <a:extLst>
                <a:ext uri="{FF2B5EF4-FFF2-40B4-BE49-F238E27FC236}">
                  <a16:creationId xmlns:a16="http://schemas.microsoft.com/office/drawing/2014/main" id="{00000000-0008-0000-0000-0000BE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90825" y="7410450"/>
              <a:ext cx="3162300" cy="228600"/>
              <a:chOff x="327" y="867"/>
              <a:chExt cx="332" cy="19"/>
            </a:xfrm>
          </xdr:grpSpPr>
          <xdr:sp macro="" textlink="">
            <xdr:nvSpPr>
              <xdr:cNvPr id="34899" name="CheckBox31" hidden="1">
                <a:extLst>
                  <a:ext uri="{63B3BB69-23CF-44E3-9099-C40C66FF867C}">
                    <a14:compatExt spid="_x0000_s34899"/>
                  </a:ext>
                  <a:ext uri="{FF2B5EF4-FFF2-40B4-BE49-F238E27FC236}">
                    <a16:creationId xmlns:a16="http://schemas.microsoft.com/office/drawing/2014/main" id="{00000000-0008-0000-0000-000053880000}"/>
                  </a:ext>
                </a:extLst>
              </xdr:cNvPr>
              <xdr:cNvSpPr/>
            </xdr:nvSpPr>
            <xdr:spPr bwMode="auto">
              <a:xfrm>
                <a:off x="327" y="868"/>
                <a:ext cx="115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900" name="CheckBox32" hidden="1">
                <a:extLst>
                  <a:ext uri="{63B3BB69-23CF-44E3-9099-C40C66FF867C}">
                    <a14:compatExt spid="_x0000_s34900"/>
                  </a:ext>
                  <a:ext uri="{FF2B5EF4-FFF2-40B4-BE49-F238E27FC236}">
                    <a16:creationId xmlns:a16="http://schemas.microsoft.com/office/drawing/2014/main" id="{00000000-0008-0000-0000-000054880000}"/>
                  </a:ext>
                </a:extLst>
              </xdr:cNvPr>
              <xdr:cNvSpPr/>
            </xdr:nvSpPr>
            <xdr:spPr bwMode="auto">
              <a:xfrm>
                <a:off x="505" y="867"/>
                <a:ext cx="154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0</xdr:rowOff>
        </xdr:from>
        <xdr:to>
          <xdr:col>4</xdr:col>
          <xdr:colOff>1162050</xdr:colOff>
          <xdr:row>20</xdr:row>
          <xdr:rowOff>0</xdr:rowOff>
        </xdr:to>
        <xdr:grpSp>
          <xdr:nvGrpSpPr>
            <xdr:cNvPr id="46795" name="Group 89">
              <a:extLst>
                <a:ext uri="{FF2B5EF4-FFF2-40B4-BE49-F238E27FC236}">
                  <a16:creationId xmlns:a16="http://schemas.microsoft.com/office/drawing/2014/main" id="{00000000-0008-0000-0100-0000CB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56007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65" name="Check Box 85" hidden="1">
                <a:extLst>
                  <a:ext uri="{63B3BB69-23CF-44E3-9099-C40C66FF867C}">
                    <a14:compatExt spid="_x0000_s46165"/>
                  </a:ext>
                  <a:ext uri="{FF2B5EF4-FFF2-40B4-BE49-F238E27FC236}">
                    <a16:creationId xmlns:a16="http://schemas.microsoft.com/office/drawing/2014/main" id="{00000000-0008-0000-0100-000055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66" name="Check Box 86" hidden="1">
                <a:extLst>
                  <a:ext uri="{63B3BB69-23CF-44E3-9099-C40C66FF867C}">
                    <a14:compatExt spid="_x0000_s46166"/>
                  </a:ext>
                  <a:ext uri="{FF2B5EF4-FFF2-40B4-BE49-F238E27FC236}">
                    <a16:creationId xmlns:a16="http://schemas.microsoft.com/office/drawing/2014/main" id="{00000000-0008-0000-0100-000056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67" name="Check Box 87" hidden="1">
                <a:extLst>
                  <a:ext uri="{63B3BB69-23CF-44E3-9099-C40C66FF867C}">
                    <a14:compatExt spid="_x0000_s46167"/>
                  </a:ext>
                  <a:ext uri="{FF2B5EF4-FFF2-40B4-BE49-F238E27FC236}">
                    <a16:creationId xmlns:a16="http://schemas.microsoft.com/office/drawing/2014/main" id="{00000000-0008-0000-0100-000057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0</xdr:rowOff>
        </xdr:from>
        <xdr:to>
          <xdr:col>4</xdr:col>
          <xdr:colOff>1162050</xdr:colOff>
          <xdr:row>19</xdr:row>
          <xdr:rowOff>0</xdr:rowOff>
        </xdr:to>
        <xdr:grpSp>
          <xdr:nvGrpSpPr>
            <xdr:cNvPr id="46796" name="Group 90">
              <a:extLst>
                <a:ext uri="{FF2B5EF4-FFF2-40B4-BE49-F238E27FC236}">
                  <a16:creationId xmlns:a16="http://schemas.microsoft.com/office/drawing/2014/main" id="{00000000-0008-0000-0100-0000CC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52959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71" name="Check Box 91" hidden="1">
                <a:extLst>
                  <a:ext uri="{63B3BB69-23CF-44E3-9099-C40C66FF867C}">
                    <a14:compatExt spid="_x0000_s46171"/>
                  </a:ext>
                  <a:ext uri="{FF2B5EF4-FFF2-40B4-BE49-F238E27FC236}">
                    <a16:creationId xmlns:a16="http://schemas.microsoft.com/office/drawing/2014/main" id="{00000000-0008-0000-0100-00005B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72" name="Check Box 92" hidden="1">
                <a:extLst>
                  <a:ext uri="{63B3BB69-23CF-44E3-9099-C40C66FF867C}">
                    <a14:compatExt spid="_x0000_s46172"/>
                  </a:ext>
                  <a:ext uri="{FF2B5EF4-FFF2-40B4-BE49-F238E27FC236}">
                    <a16:creationId xmlns:a16="http://schemas.microsoft.com/office/drawing/2014/main" id="{00000000-0008-0000-0100-00005C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73" name="Check Box 93" hidden="1">
                <a:extLst>
                  <a:ext uri="{63B3BB69-23CF-44E3-9099-C40C66FF867C}">
                    <a14:compatExt spid="_x0000_s46173"/>
                  </a:ext>
                  <a:ext uri="{FF2B5EF4-FFF2-40B4-BE49-F238E27FC236}">
                    <a16:creationId xmlns:a16="http://schemas.microsoft.com/office/drawing/2014/main" id="{00000000-0008-0000-0100-00005D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0</xdr:rowOff>
        </xdr:from>
        <xdr:to>
          <xdr:col>4</xdr:col>
          <xdr:colOff>1162050</xdr:colOff>
          <xdr:row>18</xdr:row>
          <xdr:rowOff>0</xdr:rowOff>
        </xdr:to>
        <xdr:grpSp>
          <xdr:nvGrpSpPr>
            <xdr:cNvPr id="46797" name="Group 94">
              <a:extLst>
                <a:ext uri="{FF2B5EF4-FFF2-40B4-BE49-F238E27FC236}">
                  <a16:creationId xmlns:a16="http://schemas.microsoft.com/office/drawing/2014/main" id="{00000000-0008-0000-0100-0000CD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49911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75" name="Check Box 95" hidden="1">
                <a:extLst>
                  <a:ext uri="{63B3BB69-23CF-44E3-9099-C40C66FF867C}">
                    <a14:compatExt spid="_x0000_s46175"/>
                  </a:ext>
                  <a:ext uri="{FF2B5EF4-FFF2-40B4-BE49-F238E27FC236}">
                    <a16:creationId xmlns:a16="http://schemas.microsoft.com/office/drawing/2014/main" id="{00000000-0008-0000-0100-00005F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76" name="Check Box 96" hidden="1">
                <a:extLst>
                  <a:ext uri="{63B3BB69-23CF-44E3-9099-C40C66FF867C}">
                    <a14:compatExt spid="_x0000_s46176"/>
                  </a:ext>
                  <a:ext uri="{FF2B5EF4-FFF2-40B4-BE49-F238E27FC236}">
                    <a16:creationId xmlns:a16="http://schemas.microsoft.com/office/drawing/2014/main" id="{00000000-0008-0000-0100-000060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77" name="Check Box 97" hidden="1">
                <a:extLst>
                  <a:ext uri="{63B3BB69-23CF-44E3-9099-C40C66FF867C}">
                    <a14:compatExt spid="_x0000_s46177"/>
                  </a:ext>
                  <a:ext uri="{FF2B5EF4-FFF2-40B4-BE49-F238E27FC236}">
                    <a16:creationId xmlns:a16="http://schemas.microsoft.com/office/drawing/2014/main" id="{00000000-0008-0000-0100-000061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16</xdr:row>
          <xdr:rowOff>0</xdr:rowOff>
        </xdr:from>
        <xdr:to>
          <xdr:col>4</xdr:col>
          <xdr:colOff>1162050</xdr:colOff>
          <xdr:row>17</xdr:row>
          <xdr:rowOff>0</xdr:rowOff>
        </xdr:to>
        <xdr:grpSp>
          <xdr:nvGrpSpPr>
            <xdr:cNvPr id="46798" name="Group 98">
              <a:extLst>
                <a:ext uri="{FF2B5EF4-FFF2-40B4-BE49-F238E27FC236}">
                  <a16:creationId xmlns:a16="http://schemas.microsoft.com/office/drawing/2014/main" id="{00000000-0008-0000-0100-0000CE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46863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79" name="Check Box 99" hidden="1">
                <a:extLst>
                  <a:ext uri="{63B3BB69-23CF-44E3-9099-C40C66FF867C}">
                    <a14:compatExt spid="_x0000_s46179"/>
                  </a:ext>
                  <a:ext uri="{FF2B5EF4-FFF2-40B4-BE49-F238E27FC236}">
                    <a16:creationId xmlns:a16="http://schemas.microsoft.com/office/drawing/2014/main" id="{00000000-0008-0000-0100-000063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80" name="Check Box 100" hidden="1">
                <a:extLst>
                  <a:ext uri="{63B3BB69-23CF-44E3-9099-C40C66FF867C}">
                    <a14:compatExt spid="_x0000_s46180"/>
                  </a:ext>
                  <a:ext uri="{FF2B5EF4-FFF2-40B4-BE49-F238E27FC236}">
                    <a16:creationId xmlns:a16="http://schemas.microsoft.com/office/drawing/2014/main" id="{00000000-0008-0000-0100-000064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81" name="Check Box 101" hidden="1">
                <a:extLst>
                  <a:ext uri="{63B3BB69-23CF-44E3-9099-C40C66FF867C}">
                    <a14:compatExt spid="_x0000_s46181"/>
                  </a:ext>
                  <a:ext uri="{FF2B5EF4-FFF2-40B4-BE49-F238E27FC236}">
                    <a16:creationId xmlns:a16="http://schemas.microsoft.com/office/drawing/2014/main" id="{00000000-0008-0000-0100-000065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15</xdr:row>
          <xdr:rowOff>0</xdr:rowOff>
        </xdr:from>
        <xdr:to>
          <xdr:col>4</xdr:col>
          <xdr:colOff>1162050</xdr:colOff>
          <xdr:row>16</xdr:row>
          <xdr:rowOff>0</xdr:rowOff>
        </xdr:to>
        <xdr:grpSp>
          <xdr:nvGrpSpPr>
            <xdr:cNvPr id="46799" name="Group 102">
              <a:extLst>
                <a:ext uri="{FF2B5EF4-FFF2-40B4-BE49-F238E27FC236}">
                  <a16:creationId xmlns:a16="http://schemas.microsoft.com/office/drawing/2014/main" id="{00000000-0008-0000-0100-0000CF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43815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83" name="Check Box 103" hidden="1">
                <a:extLst>
                  <a:ext uri="{63B3BB69-23CF-44E3-9099-C40C66FF867C}">
                    <a14:compatExt spid="_x0000_s46183"/>
                  </a:ext>
                  <a:ext uri="{FF2B5EF4-FFF2-40B4-BE49-F238E27FC236}">
                    <a16:creationId xmlns:a16="http://schemas.microsoft.com/office/drawing/2014/main" id="{00000000-0008-0000-0100-000067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84" name="Check Box 104" hidden="1">
                <a:extLst>
                  <a:ext uri="{63B3BB69-23CF-44E3-9099-C40C66FF867C}">
                    <a14:compatExt spid="_x0000_s46184"/>
                  </a:ext>
                  <a:ext uri="{FF2B5EF4-FFF2-40B4-BE49-F238E27FC236}">
                    <a16:creationId xmlns:a16="http://schemas.microsoft.com/office/drawing/2014/main" id="{00000000-0008-0000-0100-000068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85" name="Check Box 105" hidden="1">
                <a:extLst>
                  <a:ext uri="{63B3BB69-23CF-44E3-9099-C40C66FF867C}">
                    <a14:compatExt spid="_x0000_s46185"/>
                  </a:ext>
                  <a:ext uri="{FF2B5EF4-FFF2-40B4-BE49-F238E27FC236}">
                    <a16:creationId xmlns:a16="http://schemas.microsoft.com/office/drawing/2014/main" id="{00000000-0008-0000-0100-000069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0</xdr:rowOff>
        </xdr:from>
        <xdr:to>
          <xdr:col>4</xdr:col>
          <xdr:colOff>1162050</xdr:colOff>
          <xdr:row>15</xdr:row>
          <xdr:rowOff>0</xdr:rowOff>
        </xdr:to>
        <xdr:grpSp>
          <xdr:nvGrpSpPr>
            <xdr:cNvPr id="46800" name="Group 106">
              <a:extLst>
                <a:ext uri="{FF2B5EF4-FFF2-40B4-BE49-F238E27FC236}">
                  <a16:creationId xmlns:a16="http://schemas.microsoft.com/office/drawing/2014/main" id="{00000000-0008-0000-0100-0000D0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40767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87" name="Check Box 107" hidden="1">
                <a:extLst>
                  <a:ext uri="{63B3BB69-23CF-44E3-9099-C40C66FF867C}">
                    <a14:compatExt spid="_x0000_s46187"/>
                  </a:ext>
                  <a:ext uri="{FF2B5EF4-FFF2-40B4-BE49-F238E27FC236}">
                    <a16:creationId xmlns:a16="http://schemas.microsoft.com/office/drawing/2014/main" id="{00000000-0008-0000-0100-00006B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88" name="Check Box 108" hidden="1">
                <a:extLst>
                  <a:ext uri="{63B3BB69-23CF-44E3-9099-C40C66FF867C}">
                    <a14:compatExt spid="_x0000_s46188"/>
                  </a:ext>
                  <a:ext uri="{FF2B5EF4-FFF2-40B4-BE49-F238E27FC236}">
                    <a16:creationId xmlns:a16="http://schemas.microsoft.com/office/drawing/2014/main" id="{00000000-0008-0000-0100-00006C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89" name="Check Box 109" hidden="1">
                <a:extLst>
                  <a:ext uri="{63B3BB69-23CF-44E3-9099-C40C66FF867C}">
                    <a14:compatExt spid="_x0000_s46189"/>
                  </a:ext>
                  <a:ext uri="{FF2B5EF4-FFF2-40B4-BE49-F238E27FC236}">
                    <a16:creationId xmlns:a16="http://schemas.microsoft.com/office/drawing/2014/main" id="{00000000-0008-0000-0100-00006D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13</xdr:row>
          <xdr:rowOff>0</xdr:rowOff>
        </xdr:from>
        <xdr:to>
          <xdr:col>4</xdr:col>
          <xdr:colOff>1162050</xdr:colOff>
          <xdr:row>14</xdr:row>
          <xdr:rowOff>0</xdr:rowOff>
        </xdr:to>
        <xdr:grpSp>
          <xdr:nvGrpSpPr>
            <xdr:cNvPr id="46801" name="Group 110">
              <a:extLst>
                <a:ext uri="{FF2B5EF4-FFF2-40B4-BE49-F238E27FC236}">
                  <a16:creationId xmlns:a16="http://schemas.microsoft.com/office/drawing/2014/main" id="{00000000-0008-0000-0100-0000D1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37719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91" name="Check Box 111" hidden="1">
                <a:extLst>
                  <a:ext uri="{63B3BB69-23CF-44E3-9099-C40C66FF867C}">
                    <a14:compatExt spid="_x0000_s46191"/>
                  </a:ext>
                  <a:ext uri="{FF2B5EF4-FFF2-40B4-BE49-F238E27FC236}">
                    <a16:creationId xmlns:a16="http://schemas.microsoft.com/office/drawing/2014/main" id="{00000000-0008-0000-0100-00006F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92" name="Check Box 112" hidden="1">
                <a:extLst>
                  <a:ext uri="{63B3BB69-23CF-44E3-9099-C40C66FF867C}">
                    <a14:compatExt spid="_x0000_s46192"/>
                  </a:ext>
                  <a:ext uri="{FF2B5EF4-FFF2-40B4-BE49-F238E27FC236}">
                    <a16:creationId xmlns:a16="http://schemas.microsoft.com/office/drawing/2014/main" id="{00000000-0008-0000-0100-000070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93" name="Check Box 113" hidden="1">
                <a:extLst>
                  <a:ext uri="{63B3BB69-23CF-44E3-9099-C40C66FF867C}">
                    <a14:compatExt spid="_x0000_s46193"/>
                  </a:ext>
                  <a:ext uri="{FF2B5EF4-FFF2-40B4-BE49-F238E27FC236}">
                    <a16:creationId xmlns:a16="http://schemas.microsoft.com/office/drawing/2014/main" id="{00000000-0008-0000-0100-000071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0</xdr:rowOff>
        </xdr:from>
        <xdr:to>
          <xdr:col>4</xdr:col>
          <xdr:colOff>1162050</xdr:colOff>
          <xdr:row>13</xdr:row>
          <xdr:rowOff>0</xdr:rowOff>
        </xdr:to>
        <xdr:grpSp>
          <xdr:nvGrpSpPr>
            <xdr:cNvPr id="46802" name="Group 114">
              <a:extLst>
                <a:ext uri="{FF2B5EF4-FFF2-40B4-BE49-F238E27FC236}">
                  <a16:creationId xmlns:a16="http://schemas.microsoft.com/office/drawing/2014/main" id="{00000000-0008-0000-0100-0000D2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34671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95" name="Check Box 115" hidden="1">
                <a:extLst>
                  <a:ext uri="{63B3BB69-23CF-44E3-9099-C40C66FF867C}">
                    <a14:compatExt spid="_x0000_s46195"/>
                  </a:ext>
                  <a:ext uri="{FF2B5EF4-FFF2-40B4-BE49-F238E27FC236}">
                    <a16:creationId xmlns:a16="http://schemas.microsoft.com/office/drawing/2014/main" id="{00000000-0008-0000-0100-000073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196" name="Check Box 116" hidden="1">
                <a:extLst>
                  <a:ext uri="{63B3BB69-23CF-44E3-9099-C40C66FF867C}">
                    <a14:compatExt spid="_x0000_s46196"/>
                  </a:ext>
                  <a:ext uri="{FF2B5EF4-FFF2-40B4-BE49-F238E27FC236}">
                    <a16:creationId xmlns:a16="http://schemas.microsoft.com/office/drawing/2014/main" id="{00000000-0008-0000-0100-000074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197" name="Check Box 117" hidden="1">
                <a:extLst>
                  <a:ext uri="{63B3BB69-23CF-44E3-9099-C40C66FF867C}">
                    <a14:compatExt spid="_x0000_s46197"/>
                  </a:ext>
                  <a:ext uri="{FF2B5EF4-FFF2-40B4-BE49-F238E27FC236}">
                    <a16:creationId xmlns:a16="http://schemas.microsoft.com/office/drawing/2014/main" id="{00000000-0008-0000-0100-000075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0</xdr:rowOff>
        </xdr:from>
        <xdr:to>
          <xdr:col>4</xdr:col>
          <xdr:colOff>1162050</xdr:colOff>
          <xdr:row>12</xdr:row>
          <xdr:rowOff>0</xdr:rowOff>
        </xdr:to>
        <xdr:grpSp>
          <xdr:nvGrpSpPr>
            <xdr:cNvPr id="46803" name="Group 118">
              <a:extLst>
                <a:ext uri="{FF2B5EF4-FFF2-40B4-BE49-F238E27FC236}">
                  <a16:creationId xmlns:a16="http://schemas.microsoft.com/office/drawing/2014/main" id="{00000000-0008-0000-0100-0000D3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31623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199" name="Check Box 119" hidden="1">
                <a:extLst>
                  <a:ext uri="{63B3BB69-23CF-44E3-9099-C40C66FF867C}">
                    <a14:compatExt spid="_x0000_s46199"/>
                  </a:ext>
                  <a:ext uri="{FF2B5EF4-FFF2-40B4-BE49-F238E27FC236}">
                    <a16:creationId xmlns:a16="http://schemas.microsoft.com/office/drawing/2014/main" id="{00000000-0008-0000-0100-000077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00" name="Check Box 120" hidden="1">
                <a:extLst>
                  <a:ext uri="{63B3BB69-23CF-44E3-9099-C40C66FF867C}">
                    <a14:compatExt spid="_x0000_s46200"/>
                  </a:ext>
                  <a:ext uri="{FF2B5EF4-FFF2-40B4-BE49-F238E27FC236}">
                    <a16:creationId xmlns:a16="http://schemas.microsoft.com/office/drawing/2014/main" id="{00000000-0008-0000-0100-000078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01" name="Check Box 121" hidden="1">
                <a:extLst>
                  <a:ext uri="{63B3BB69-23CF-44E3-9099-C40C66FF867C}">
                    <a14:compatExt spid="_x0000_s46201"/>
                  </a:ext>
                  <a:ext uri="{FF2B5EF4-FFF2-40B4-BE49-F238E27FC236}">
                    <a16:creationId xmlns:a16="http://schemas.microsoft.com/office/drawing/2014/main" id="{00000000-0008-0000-0100-000079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10</xdr:row>
          <xdr:rowOff>0</xdr:rowOff>
        </xdr:from>
        <xdr:to>
          <xdr:col>4</xdr:col>
          <xdr:colOff>1162050</xdr:colOff>
          <xdr:row>11</xdr:row>
          <xdr:rowOff>0</xdr:rowOff>
        </xdr:to>
        <xdr:grpSp>
          <xdr:nvGrpSpPr>
            <xdr:cNvPr id="46804" name="Group 122">
              <a:extLst>
                <a:ext uri="{FF2B5EF4-FFF2-40B4-BE49-F238E27FC236}">
                  <a16:creationId xmlns:a16="http://schemas.microsoft.com/office/drawing/2014/main" id="{00000000-0008-0000-0100-0000D4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28575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03" name="Check Box 123" hidden="1">
                <a:extLst>
                  <a:ext uri="{63B3BB69-23CF-44E3-9099-C40C66FF867C}">
                    <a14:compatExt spid="_x0000_s46203"/>
                  </a:ext>
                  <a:ext uri="{FF2B5EF4-FFF2-40B4-BE49-F238E27FC236}">
                    <a16:creationId xmlns:a16="http://schemas.microsoft.com/office/drawing/2014/main" id="{00000000-0008-0000-0100-00007B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04" name="Check Box 124" hidden="1">
                <a:extLst>
                  <a:ext uri="{63B3BB69-23CF-44E3-9099-C40C66FF867C}">
                    <a14:compatExt spid="_x0000_s46204"/>
                  </a:ext>
                  <a:ext uri="{FF2B5EF4-FFF2-40B4-BE49-F238E27FC236}">
                    <a16:creationId xmlns:a16="http://schemas.microsoft.com/office/drawing/2014/main" id="{00000000-0008-0000-0100-00007C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05" name="Check Box 125" hidden="1">
                <a:extLst>
                  <a:ext uri="{63B3BB69-23CF-44E3-9099-C40C66FF867C}">
                    <a14:compatExt spid="_x0000_s46205"/>
                  </a:ext>
                  <a:ext uri="{FF2B5EF4-FFF2-40B4-BE49-F238E27FC236}">
                    <a16:creationId xmlns:a16="http://schemas.microsoft.com/office/drawing/2014/main" id="{00000000-0008-0000-0100-00007D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</xdr:row>
          <xdr:rowOff>0</xdr:rowOff>
        </xdr:from>
        <xdr:to>
          <xdr:col>4</xdr:col>
          <xdr:colOff>1162050</xdr:colOff>
          <xdr:row>10</xdr:row>
          <xdr:rowOff>0</xdr:rowOff>
        </xdr:to>
        <xdr:grpSp>
          <xdr:nvGrpSpPr>
            <xdr:cNvPr id="46805" name="Group 126">
              <a:extLst>
                <a:ext uri="{FF2B5EF4-FFF2-40B4-BE49-F238E27FC236}">
                  <a16:creationId xmlns:a16="http://schemas.microsoft.com/office/drawing/2014/main" id="{00000000-0008-0000-0100-0000D5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25527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07" name="Check Box 127" hidden="1">
                <a:extLst>
                  <a:ext uri="{63B3BB69-23CF-44E3-9099-C40C66FF867C}">
                    <a14:compatExt spid="_x0000_s46207"/>
                  </a:ext>
                  <a:ext uri="{FF2B5EF4-FFF2-40B4-BE49-F238E27FC236}">
                    <a16:creationId xmlns:a16="http://schemas.microsoft.com/office/drawing/2014/main" id="{00000000-0008-0000-0100-00007F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08" name="Check Box 128" hidden="1">
                <a:extLst>
                  <a:ext uri="{63B3BB69-23CF-44E3-9099-C40C66FF867C}">
                    <a14:compatExt spid="_x0000_s46208"/>
                  </a:ext>
                  <a:ext uri="{FF2B5EF4-FFF2-40B4-BE49-F238E27FC236}">
                    <a16:creationId xmlns:a16="http://schemas.microsoft.com/office/drawing/2014/main" id="{00000000-0008-0000-0100-000080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09" name="Check Box 129" hidden="1">
                <a:extLst>
                  <a:ext uri="{63B3BB69-23CF-44E3-9099-C40C66FF867C}">
                    <a14:compatExt spid="_x0000_s46209"/>
                  </a:ext>
                  <a:ext uri="{FF2B5EF4-FFF2-40B4-BE49-F238E27FC236}">
                    <a16:creationId xmlns:a16="http://schemas.microsoft.com/office/drawing/2014/main" id="{00000000-0008-0000-0100-000081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0</xdr:rowOff>
        </xdr:from>
        <xdr:to>
          <xdr:col>4</xdr:col>
          <xdr:colOff>1162050</xdr:colOff>
          <xdr:row>9</xdr:row>
          <xdr:rowOff>0</xdr:rowOff>
        </xdr:to>
        <xdr:grpSp>
          <xdr:nvGrpSpPr>
            <xdr:cNvPr id="46806" name="Group 130">
              <a:extLst>
                <a:ext uri="{FF2B5EF4-FFF2-40B4-BE49-F238E27FC236}">
                  <a16:creationId xmlns:a16="http://schemas.microsoft.com/office/drawing/2014/main" id="{00000000-0008-0000-0100-0000D6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22479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11" name="Check Box 131" hidden="1">
                <a:extLst>
                  <a:ext uri="{63B3BB69-23CF-44E3-9099-C40C66FF867C}">
                    <a14:compatExt spid="_x0000_s46211"/>
                  </a:ext>
                  <a:ext uri="{FF2B5EF4-FFF2-40B4-BE49-F238E27FC236}">
                    <a16:creationId xmlns:a16="http://schemas.microsoft.com/office/drawing/2014/main" id="{00000000-0008-0000-0100-000083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12" name="Check Box 132" hidden="1">
                <a:extLst>
                  <a:ext uri="{63B3BB69-23CF-44E3-9099-C40C66FF867C}">
                    <a14:compatExt spid="_x0000_s46212"/>
                  </a:ext>
                  <a:ext uri="{FF2B5EF4-FFF2-40B4-BE49-F238E27FC236}">
                    <a16:creationId xmlns:a16="http://schemas.microsoft.com/office/drawing/2014/main" id="{00000000-0008-0000-0100-000084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13" name="Check Box 133" hidden="1">
                <a:extLst>
                  <a:ext uri="{63B3BB69-23CF-44E3-9099-C40C66FF867C}">
                    <a14:compatExt spid="_x0000_s46213"/>
                  </a:ext>
                  <a:ext uri="{FF2B5EF4-FFF2-40B4-BE49-F238E27FC236}">
                    <a16:creationId xmlns:a16="http://schemas.microsoft.com/office/drawing/2014/main" id="{00000000-0008-0000-0100-000085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0</xdr:rowOff>
        </xdr:from>
        <xdr:to>
          <xdr:col>4</xdr:col>
          <xdr:colOff>1162050</xdr:colOff>
          <xdr:row>8</xdr:row>
          <xdr:rowOff>0</xdr:rowOff>
        </xdr:to>
        <xdr:grpSp>
          <xdr:nvGrpSpPr>
            <xdr:cNvPr id="46807" name="Group 134">
              <a:extLst>
                <a:ext uri="{FF2B5EF4-FFF2-40B4-BE49-F238E27FC236}">
                  <a16:creationId xmlns:a16="http://schemas.microsoft.com/office/drawing/2014/main" id="{00000000-0008-0000-0100-0000D7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19431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15" name="Check Box 135" hidden="1">
                <a:extLst>
                  <a:ext uri="{63B3BB69-23CF-44E3-9099-C40C66FF867C}">
                    <a14:compatExt spid="_x0000_s46215"/>
                  </a:ext>
                  <a:ext uri="{FF2B5EF4-FFF2-40B4-BE49-F238E27FC236}">
                    <a16:creationId xmlns:a16="http://schemas.microsoft.com/office/drawing/2014/main" id="{00000000-0008-0000-0100-000087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16" name="Check Box 136" hidden="1">
                <a:extLst>
                  <a:ext uri="{63B3BB69-23CF-44E3-9099-C40C66FF867C}">
                    <a14:compatExt spid="_x0000_s46216"/>
                  </a:ext>
                  <a:ext uri="{FF2B5EF4-FFF2-40B4-BE49-F238E27FC236}">
                    <a16:creationId xmlns:a16="http://schemas.microsoft.com/office/drawing/2014/main" id="{00000000-0008-0000-0100-000088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17" name="Check Box 137" hidden="1">
                <a:extLst>
                  <a:ext uri="{63B3BB69-23CF-44E3-9099-C40C66FF867C}">
                    <a14:compatExt spid="_x0000_s46217"/>
                  </a:ext>
                  <a:ext uri="{FF2B5EF4-FFF2-40B4-BE49-F238E27FC236}">
                    <a16:creationId xmlns:a16="http://schemas.microsoft.com/office/drawing/2014/main" id="{00000000-0008-0000-0100-000089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6</xdr:row>
          <xdr:rowOff>0</xdr:rowOff>
        </xdr:from>
        <xdr:to>
          <xdr:col>4</xdr:col>
          <xdr:colOff>1162050</xdr:colOff>
          <xdr:row>7</xdr:row>
          <xdr:rowOff>0</xdr:rowOff>
        </xdr:to>
        <xdr:grpSp>
          <xdr:nvGrpSpPr>
            <xdr:cNvPr id="46808" name="Group 138">
              <a:extLst>
                <a:ext uri="{FF2B5EF4-FFF2-40B4-BE49-F238E27FC236}">
                  <a16:creationId xmlns:a16="http://schemas.microsoft.com/office/drawing/2014/main" id="{00000000-0008-0000-0100-0000D8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16383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19" name="Check Box 139" hidden="1">
                <a:extLst>
                  <a:ext uri="{63B3BB69-23CF-44E3-9099-C40C66FF867C}">
                    <a14:compatExt spid="_x0000_s46219"/>
                  </a:ext>
                  <a:ext uri="{FF2B5EF4-FFF2-40B4-BE49-F238E27FC236}">
                    <a16:creationId xmlns:a16="http://schemas.microsoft.com/office/drawing/2014/main" id="{00000000-0008-0000-0100-00008B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20" name="Check Box 140" hidden="1">
                <a:extLst>
                  <a:ext uri="{63B3BB69-23CF-44E3-9099-C40C66FF867C}">
                    <a14:compatExt spid="_x0000_s46220"/>
                  </a:ext>
                  <a:ext uri="{FF2B5EF4-FFF2-40B4-BE49-F238E27FC236}">
                    <a16:creationId xmlns:a16="http://schemas.microsoft.com/office/drawing/2014/main" id="{00000000-0008-0000-0100-00008C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21" name="Check Box 141" hidden="1">
                <a:extLst>
                  <a:ext uri="{63B3BB69-23CF-44E3-9099-C40C66FF867C}">
                    <a14:compatExt spid="_x0000_s46221"/>
                  </a:ext>
                  <a:ext uri="{FF2B5EF4-FFF2-40B4-BE49-F238E27FC236}">
                    <a16:creationId xmlns:a16="http://schemas.microsoft.com/office/drawing/2014/main" id="{00000000-0008-0000-0100-00008D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</xdr:row>
          <xdr:rowOff>0</xdr:rowOff>
        </xdr:from>
        <xdr:to>
          <xdr:col>4</xdr:col>
          <xdr:colOff>1162050</xdr:colOff>
          <xdr:row>6</xdr:row>
          <xdr:rowOff>0</xdr:rowOff>
        </xdr:to>
        <xdr:grpSp>
          <xdr:nvGrpSpPr>
            <xdr:cNvPr id="46809" name="Group 142">
              <a:extLst>
                <a:ext uri="{FF2B5EF4-FFF2-40B4-BE49-F238E27FC236}">
                  <a16:creationId xmlns:a16="http://schemas.microsoft.com/office/drawing/2014/main" id="{00000000-0008-0000-0100-0000D9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13335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23" name="Check Box 143" hidden="1">
                <a:extLst>
                  <a:ext uri="{63B3BB69-23CF-44E3-9099-C40C66FF867C}">
                    <a14:compatExt spid="_x0000_s46223"/>
                  </a:ext>
                  <a:ext uri="{FF2B5EF4-FFF2-40B4-BE49-F238E27FC236}">
                    <a16:creationId xmlns:a16="http://schemas.microsoft.com/office/drawing/2014/main" id="{00000000-0008-0000-0100-00008F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24" name="Check Box 144" hidden="1">
                <a:extLst>
                  <a:ext uri="{63B3BB69-23CF-44E3-9099-C40C66FF867C}">
                    <a14:compatExt spid="_x0000_s46224"/>
                  </a:ext>
                  <a:ext uri="{FF2B5EF4-FFF2-40B4-BE49-F238E27FC236}">
                    <a16:creationId xmlns:a16="http://schemas.microsoft.com/office/drawing/2014/main" id="{00000000-0008-0000-0100-000090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25" name="Check Box 145" hidden="1">
                <a:extLst>
                  <a:ext uri="{63B3BB69-23CF-44E3-9099-C40C66FF867C}">
                    <a14:compatExt spid="_x0000_s46225"/>
                  </a:ext>
                  <a:ext uri="{FF2B5EF4-FFF2-40B4-BE49-F238E27FC236}">
                    <a16:creationId xmlns:a16="http://schemas.microsoft.com/office/drawing/2014/main" id="{00000000-0008-0000-0100-000091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</xdr:row>
          <xdr:rowOff>0</xdr:rowOff>
        </xdr:from>
        <xdr:to>
          <xdr:col>4</xdr:col>
          <xdr:colOff>1162050</xdr:colOff>
          <xdr:row>4</xdr:row>
          <xdr:rowOff>0</xdr:rowOff>
        </xdr:to>
        <xdr:grpSp>
          <xdr:nvGrpSpPr>
            <xdr:cNvPr id="46810" name="Group 146">
              <a:extLst>
                <a:ext uri="{FF2B5EF4-FFF2-40B4-BE49-F238E27FC236}">
                  <a16:creationId xmlns:a16="http://schemas.microsoft.com/office/drawing/2014/main" id="{00000000-0008-0000-0100-0000DA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7239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27" name="Check Box 147" hidden="1">
                <a:extLst>
                  <a:ext uri="{63B3BB69-23CF-44E3-9099-C40C66FF867C}">
                    <a14:compatExt spid="_x0000_s46227"/>
                  </a:ext>
                  <a:ext uri="{FF2B5EF4-FFF2-40B4-BE49-F238E27FC236}">
                    <a16:creationId xmlns:a16="http://schemas.microsoft.com/office/drawing/2014/main" id="{00000000-0008-0000-0100-000093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28" name="Check Box 148" hidden="1">
                <a:extLst>
                  <a:ext uri="{63B3BB69-23CF-44E3-9099-C40C66FF867C}">
                    <a14:compatExt spid="_x0000_s46228"/>
                  </a:ext>
                  <a:ext uri="{FF2B5EF4-FFF2-40B4-BE49-F238E27FC236}">
                    <a16:creationId xmlns:a16="http://schemas.microsoft.com/office/drawing/2014/main" id="{00000000-0008-0000-0100-000094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29" name="Check Box 149" hidden="1">
                <a:extLst>
                  <a:ext uri="{63B3BB69-23CF-44E3-9099-C40C66FF867C}">
                    <a14:compatExt spid="_x0000_s46229"/>
                  </a:ext>
                  <a:ext uri="{FF2B5EF4-FFF2-40B4-BE49-F238E27FC236}">
                    <a16:creationId xmlns:a16="http://schemas.microsoft.com/office/drawing/2014/main" id="{00000000-0008-0000-0100-000095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</xdr:row>
          <xdr:rowOff>0</xdr:rowOff>
        </xdr:from>
        <xdr:to>
          <xdr:col>4</xdr:col>
          <xdr:colOff>1162050</xdr:colOff>
          <xdr:row>5</xdr:row>
          <xdr:rowOff>0</xdr:rowOff>
        </xdr:to>
        <xdr:grpSp>
          <xdr:nvGrpSpPr>
            <xdr:cNvPr id="46811" name="Group 150">
              <a:extLst>
                <a:ext uri="{FF2B5EF4-FFF2-40B4-BE49-F238E27FC236}">
                  <a16:creationId xmlns:a16="http://schemas.microsoft.com/office/drawing/2014/main" id="{00000000-0008-0000-0100-0000DBB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38650" y="1028700"/>
              <a:ext cx="1143000" cy="304800"/>
              <a:chOff x="466" y="600"/>
              <a:chExt cx="120" cy="32"/>
            </a:xfrm>
          </xdr:grpSpPr>
          <xdr:sp macro="" textlink="">
            <xdr:nvSpPr>
              <xdr:cNvPr id="46231" name="Check Box 151" hidden="1">
                <a:extLst>
                  <a:ext uri="{63B3BB69-23CF-44E3-9099-C40C66FF867C}">
                    <a14:compatExt spid="_x0000_s46231"/>
                  </a:ext>
                  <a:ext uri="{FF2B5EF4-FFF2-40B4-BE49-F238E27FC236}">
                    <a16:creationId xmlns:a16="http://schemas.microsoft.com/office/drawing/2014/main" id="{00000000-0008-0000-0100-000097B40000}"/>
                  </a:ext>
                </a:extLst>
              </xdr:cNvPr>
              <xdr:cNvSpPr/>
            </xdr:nvSpPr>
            <xdr:spPr bwMode="auto">
              <a:xfrm>
                <a:off x="46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46232" name="Check Box 152" hidden="1">
                <a:extLst>
                  <a:ext uri="{63B3BB69-23CF-44E3-9099-C40C66FF867C}">
                    <a14:compatExt spid="_x0000_s46232"/>
                  </a:ext>
                  <a:ext uri="{FF2B5EF4-FFF2-40B4-BE49-F238E27FC236}">
                    <a16:creationId xmlns:a16="http://schemas.microsoft.com/office/drawing/2014/main" id="{00000000-0008-0000-0100-000098B40000}"/>
                  </a:ext>
                </a:extLst>
              </xdr:cNvPr>
              <xdr:cNvSpPr/>
            </xdr:nvSpPr>
            <xdr:spPr bwMode="auto">
              <a:xfrm>
                <a:off x="506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6233" name="Check Box 153" hidden="1">
                <a:extLst>
                  <a:ext uri="{63B3BB69-23CF-44E3-9099-C40C66FF867C}">
                    <a14:compatExt spid="_x0000_s46233"/>
                  </a:ext>
                  <a:ext uri="{FF2B5EF4-FFF2-40B4-BE49-F238E27FC236}">
                    <a16:creationId xmlns:a16="http://schemas.microsoft.com/office/drawing/2014/main" id="{00000000-0008-0000-0100-000099B40000}"/>
                  </a:ext>
                </a:extLst>
              </xdr:cNvPr>
              <xdr:cNvSpPr/>
            </xdr:nvSpPr>
            <xdr:spPr bwMode="auto">
              <a:xfrm>
                <a:off x="545" y="600"/>
                <a:ext cx="41" cy="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</xdr:row>
          <xdr:rowOff>114300</xdr:rowOff>
        </xdr:from>
        <xdr:to>
          <xdr:col>6</xdr:col>
          <xdr:colOff>857250</xdr:colOff>
          <xdr:row>8</xdr:row>
          <xdr:rowOff>104775</xdr:rowOff>
        </xdr:to>
        <xdr:sp macro="" textlink="">
          <xdr:nvSpPr>
            <xdr:cNvPr id="139265" name="Object 1" hidden="1">
              <a:extLst>
                <a:ext uri="{63B3BB69-23CF-44E3-9099-C40C66FF867C}">
                  <a14:compatExt spid="_x0000_s139265"/>
                </a:ext>
                <a:ext uri="{FF2B5EF4-FFF2-40B4-BE49-F238E27FC236}">
                  <a16:creationId xmlns:a16="http://schemas.microsoft.com/office/drawing/2014/main" id="{00000000-0008-0000-0300-0000012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8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34"/>
  </sheetPr>
  <dimension ref="A1:L33"/>
  <sheetViews>
    <sheetView showGridLines="0" topLeftCell="A19" workbookViewId="0">
      <selection activeCell="C4" sqref="C4:F4"/>
    </sheetView>
  </sheetViews>
  <sheetFormatPr defaultColWidth="8.1640625" defaultRowHeight="12.95" customHeight="1" x14ac:dyDescent="0.2"/>
  <cols>
    <col min="1" max="2" width="6.83203125" customWidth="1"/>
    <col min="3" max="3" width="10.1640625" customWidth="1"/>
    <col min="4" max="4" width="10.83203125" customWidth="1"/>
    <col min="5" max="5" width="8.33203125" customWidth="1"/>
    <col min="6" max="8" width="10.83203125" customWidth="1"/>
    <col min="9" max="9" width="9.1640625" customWidth="1"/>
    <col min="10" max="10" width="8.83203125" customWidth="1"/>
    <col min="11" max="12" width="10.83203125" customWidth="1"/>
  </cols>
  <sheetData>
    <row r="1" spans="1:12" ht="8.1" customHeight="1" x14ac:dyDescent="0.2">
      <c r="A1" s="186" t="s">
        <v>10</v>
      </c>
      <c r="B1" s="173"/>
      <c r="C1" s="187"/>
      <c r="D1" s="186" t="s">
        <v>11</v>
      </c>
      <c r="E1" s="173"/>
      <c r="F1" s="187"/>
      <c r="G1" s="202" t="s">
        <v>12</v>
      </c>
      <c r="H1" s="189"/>
      <c r="I1" s="202" t="s">
        <v>91</v>
      </c>
      <c r="J1" s="188"/>
      <c r="K1" s="188"/>
      <c r="L1" s="189"/>
    </row>
    <row r="2" spans="1:12" s="31" customFormat="1" ht="20.100000000000001" customHeight="1" x14ac:dyDescent="0.2">
      <c r="A2" s="177"/>
      <c r="B2" s="170"/>
      <c r="C2" s="171"/>
      <c r="D2" s="177"/>
      <c r="E2" s="170"/>
      <c r="F2" s="171"/>
      <c r="G2" s="203"/>
      <c r="H2" s="204"/>
      <c r="I2" s="205"/>
      <c r="J2" s="206"/>
      <c r="K2" s="206"/>
      <c r="L2" s="207"/>
    </row>
    <row r="3" spans="1:12" ht="8.1" customHeight="1" x14ac:dyDescent="0.2">
      <c r="A3" s="186" t="s">
        <v>14</v>
      </c>
      <c r="B3" s="173"/>
      <c r="C3" s="186" t="s">
        <v>13</v>
      </c>
      <c r="D3" s="173"/>
      <c r="E3" s="173"/>
      <c r="F3" s="187"/>
      <c r="G3" s="186" t="s">
        <v>15</v>
      </c>
      <c r="H3" s="187"/>
      <c r="I3" s="186" t="s">
        <v>16</v>
      </c>
      <c r="J3" s="173"/>
      <c r="K3" s="173"/>
      <c r="L3" s="187"/>
    </row>
    <row r="4" spans="1:12" s="31" customFormat="1" ht="20.100000000000001" customHeight="1" x14ac:dyDescent="0.2">
      <c r="A4" s="177"/>
      <c r="B4" s="170"/>
      <c r="C4" s="177"/>
      <c r="D4" s="170"/>
      <c r="E4" s="170"/>
      <c r="F4" s="171"/>
      <c r="G4" s="177"/>
      <c r="H4" s="171"/>
      <c r="I4" s="177" t="s">
        <v>1</v>
      </c>
      <c r="J4" s="170"/>
      <c r="K4" s="170"/>
      <c r="L4" s="171"/>
    </row>
    <row r="5" spans="1:12" ht="8.1" customHeight="1" x14ac:dyDescent="0.2">
      <c r="A5" s="186" t="s">
        <v>102</v>
      </c>
      <c r="B5" s="188"/>
      <c r="C5" s="188"/>
      <c r="D5" s="189"/>
      <c r="E5" s="186" t="s">
        <v>17</v>
      </c>
      <c r="F5" s="173"/>
      <c r="G5" s="173"/>
      <c r="H5" s="187"/>
      <c r="I5" s="186" t="s">
        <v>19</v>
      </c>
      <c r="J5" s="187"/>
      <c r="K5" s="186" t="s">
        <v>18</v>
      </c>
      <c r="L5" s="187"/>
    </row>
    <row r="6" spans="1:12" s="31" customFormat="1" ht="20.100000000000001" customHeight="1" x14ac:dyDescent="0.2">
      <c r="A6" s="177"/>
      <c r="B6" s="170"/>
      <c r="C6" s="170"/>
      <c r="D6" s="185"/>
      <c r="E6" s="215" t="s">
        <v>106</v>
      </c>
      <c r="F6" s="216"/>
      <c r="G6" s="216"/>
      <c r="H6" s="217"/>
      <c r="I6" s="184"/>
      <c r="J6" s="185"/>
      <c r="K6" s="184"/>
      <c r="L6" s="185"/>
    </row>
    <row r="7" spans="1:12" ht="11.25" customHeight="1" x14ac:dyDescent="0.2">
      <c r="A7" s="186">
        <v>13</v>
      </c>
      <c r="B7" s="173"/>
      <c r="C7" s="173"/>
      <c r="D7" s="29">
        <v>14</v>
      </c>
      <c r="E7" s="8"/>
      <c r="F7" s="172" t="s">
        <v>47</v>
      </c>
      <c r="G7" s="173"/>
      <c r="H7" s="173"/>
      <c r="I7" s="174" t="s">
        <v>20</v>
      </c>
      <c r="J7" s="175"/>
      <c r="K7" s="175"/>
      <c r="L7" s="176"/>
    </row>
    <row r="8" spans="1:12" s="31" customFormat="1" ht="15.75" customHeight="1" x14ac:dyDescent="0.2">
      <c r="A8" s="210"/>
      <c r="B8" s="211"/>
      <c r="C8" s="211"/>
      <c r="D8" s="32"/>
      <c r="E8" s="28"/>
      <c r="F8" s="170" t="s">
        <v>1</v>
      </c>
      <c r="G8" s="170"/>
      <c r="H8" s="170"/>
      <c r="I8" s="177"/>
      <c r="J8" s="170"/>
      <c r="K8" s="170"/>
      <c r="L8" s="171"/>
    </row>
    <row r="9" spans="1:12" ht="14.25" customHeight="1" x14ac:dyDescent="0.2">
      <c r="A9" s="48" t="s">
        <v>46</v>
      </c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ht="13.5" customHeight="1" x14ac:dyDescent="0.2">
      <c r="A10" s="49" t="s">
        <v>57</v>
      </c>
      <c r="B10" s="10"/>
      <c r="C10" s="2"/>
      <c r="D10" s="2"/>
      <c r="E10" s="2"/>
      <c r="F10" s="2"/>
      <c r="G10" s="2"/>
      <c r="H10" s="2"/>
      <c r="I10" s="2"/>
      <c r="J10" s="2"/>
      <c r="K10" s="2"/>
      <c r="L10" s="1"/>
    </row>
    <row r="11" spans="1:12" ht="23.25" customHeight="1" x14ac:dyDescent="0.25">
      <c r="A11" s="33" t="s">
        <v>23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21.75" customHeight="1" x14ac:dyDescent="0.2">
      <c r="A12" s="208" t="s">
        <v>21</v>
      </c>
      <c r="B12" s="209"/>
      <c r="C12" s="43"/>
      <c r="D12" s="212" t="s">
        <v>22</v>
      </c>
      <c r="E12" s="213"/>
      <c r="F12" s="213"/>
      <c r="G12" s="43"/>
      <c r="H12" s="214" t="s">
        <v>24</v>
      </c>
      <c r="I12" s="214"/>
      <c r="J12" s="192" t="s">
        <v>25</v>
      </c>
      <c r="K12" s="193"/>
      <c r="L12" s="194"/>
    </row>
    <row r="13" spans="1:12" ht="30" customHeight="1" x14ac:dyDescent="0.2">
      <c r="A13" s="182"/>
      <c r="B13" s="183"/>
      <c r="C13" s="181"/>
      <c r="D13" s="182"/>
      <c r="E13" s="183"/>
      <c r="F13" s="183"/>
      <c r="G13" s="181"/>
      <c r="H13" s="180" t="s">
        <v>1</v>
      </c>
      <c r="I13" s="180"/>
      <c r="J13" s="182" t="s">
        <v>1</v>
      </c>
      <c r="K13" s="190"/>
      <c r="L13" s="191"/>
    </row>
    <row r="14" spans="1:12" ht="30" customHeight="1" x14ac:dyDescent="0.2">
      <c r="A14" s="182"/>
      <c r="B14" s="183"/>
      <c r="C14" s="181"/>
      <c r="D14" s="182"/>
      <c r="E14" s="183"/>
      <c r="F14" s="183"/>
      <c r="G14" s="181"/>
      <c r="H14" s="180"/>
      <c r="I14" s="180"/>
      <c r="J14" s="182" t="s">
        <v>1</v>
      </c>
      <c r="K14" s="190"/>
      <c r="L14" s="191"/>
    </row>
    <row r="15" spans="1:12" ht="30" customHeight="1" x14ac:dyDescent="0.2">
      <c r="A15" s="182"/>
      <c r="B15" s="183"/>
      <c r="C15" s="181"/>
      <c r="D15" s="182"/>
      <c r="E15" s="183"/>
      <c r="F15" s="183"/>
      <c r="G15" s="181"/>
      <c r="H15" s="180"/>
      <c r="I15" s="180"/>
      <c r="J15" s="182" t="s">
        <v>1</v>
      </c>
      <c r="K15" s="190"/>
      <c r="L15" s="191"/>
    </row>
    <row r="16" spans="1:12" ht="30" customHeight="1" x14ac:dyDescent="0.2">
      <c r="A16" s="182"/>
      <c r="B16" s="183"/>
      <c r="C16" s="181"/>
      <c r="D16" s="182"/>
      <c r="E16" s="183"/>
      <c r="F16" s="183"/>
      <c r="G16" s="181"/>
      <c r="H16" s="180"/>
      <c r="I16" s="180"/>
      <c r="J16" s="182" t="s">
        <v>1</v>
      </c>
      <c r="K16" s="190"/>
      <c r="L16" s="191"/>
    </row>
    <row r="17" spans="1:12" ht="30" customHeight="1" x14ac:dyDescent="0.2">
      <c r="A17" s="182"/>
      <c r="B17" s="183"/>
      <c r="C17" s="181"/>
      <c r="D17" s="182"/>
      <c r="E17" s="183"/>
      <c r="F17" s="183"/>
      <c r="G17" s="181"/>
      <c r="H17" s="180"/>
      <c r="I17" s="180"/>
      <c r="J17" s="182" t="s">
        <v>1</v>
      </c>
      <c r="K17" s="190"/>
      <c r="L17" s="191"/>
    </row>
    <row r="18" spans="1:12" ht="30" customHeight="1" x14ac:dyDescent="0.2">
      <c r="A18" s="182"/>
      <c r="B18" s="183"/>
      <c r="C18" s="181"/>
      <c r="D18" s="182"/>
      <c r="E18" s="183"/>
      <c r="F18" s="183"/>
      <c r="G18" s="181"/>
      <c r="H18" s="180"/>
      <c r="I18" s="180"/>
      <c r="J18" s="182" t="s">
        <v>1</v>
      </c>
      <c r="K18" s="190"/>
      <c r="L18" s="191"/>
    </row>
    <row r="19" spans="1:12" ht="30" customHeight="1" x14ac:dyDescent="0.2">
      <c r="A19" s="182"/>
      <c r="B19" s="183"/>
      <c r="C19" s="181"/>
      <c r="D19" s="182"/>
      <c r="E19" s="183"/>
      <c r="F19" s="183"/>
      <c r="G19" s="181"/>
      <c r="H19" s="180"/>
      <c r="I19" s="180"/>
      <c r="J19" s="182" t="s">
        <v>1</v>
      </c>
      <c r="K19" s="190"/>
      <c r="L19" s="191"/>
    </row>
    <row r="20" spans="1:12" ht="30" customHeight="1" x14ac:dyDescent="0.2">
      <c r="A20" s="182"/>
      <c r="B20" s="183"/>
      <c r="C20" s="181"/>
      <c r="D20" s="182"/>
      <c r="E20" s="183"/>
      <c r="F20" s="183"/>
      <c r="G20" s="181"/>
      <c r="H20" s="180"/>
      <c r="I20" s="180"/>
      <c r="J20" s="182" t="s">
        <v>1</v>
      </c>
      <c r="K20" s="190"/>
      <c r="L20" s="191"/>
    </row>
    <row r="21" spans="1:12" ht="30" customHeight="1" x14ac:dyDescent="0.2">
      <c r="A21" s="182"/>
      <c r="B21" s="183"/>
      <c r="C21" s="181"/>
      <c r="D21" s="39"/>
      <c r="E21" s="46"/>
      <c r="F21" s="45"/>
      <c r="G21" s="44"/>
      <c r="H21" s="182"/>
      <c r="I21" s="181"/>
      <c r="J21" s="182" t="s">
        <v>1</v>
      </c>
      <c r="K21" s="190"/>
      <c r="L21" s="191"/>
    </row>
    <row r="22" spans="1:12" ht="30" customHeight="1" x14ac:dyDescent="0.2">
      <c r="A22" s="39"/>
      <c r="B22" s="45"/>
      <c r="C22" s="44"/>
      <c r="D22" s="39"/>
      <c r="E22" s="46"/>
      <c r="F22" s="181"/>
      <c r="G22" s="180"/>
      <c r="H22" s="180"/>
      <c r="I22" s="180"/>
      <c r="J22" s="182" t="s">
        <v>1</v>
      </c>
      <c r="K22" s="190"/>
      <c r="L22" s="191"/>
    </row>
    <row r="23" spans="1:12" ht="30" customHeight="1" x14ac:dyDescent="0.2">
      <c r="A23" s="39"/>
      <c r="B23" s="45"/>
      <c r="C23" s="44"/>
      <c r="D23" s="39"/>
      <c r="E23" s="46"/>
      <c r="F23" s="181"/>
      <c r="G23" s="180"/>
      <c r="H23" s="180"/>
      <c r="I23" s="180"/>
      <c r="J23" s="182" t="s">
        <v>1</v>
      </c>
      <c r="K23" s="190"/>
      <c r="L23" s="191"/>
    </row>
    <row r="24" spans="1:12" ht="30" customHeight="1" x14ac:dyDescent="0.2">
      <c r="A24" s="39"/>
      <c r="B24" s="45"/>
      <c r="C24" s="44"/>
      <c r="D24" s="39"/>
      <c r="E24" s="46"/>
      <c r="F24" s="181"/>
      <c r="G24" s="180"/>
      <c r="H24" s="180"/>
      <c r="I24" s="180"/>
      <c r="J24" s="182" t="s">
        <v>1</v>
      </c>
      <c r="K24" s="190"/>
      <c r="L24" s="191"/>
    </row>
    <row r="25" spans="1:12" ht="30" customHeight="1" x14ac:dyDescent="0.2">
      <c r="A25" s="39"/>
      <c r="B25" s="45"/>
      <c r="C25" s="44"/>
      <c r="D25" s="39"/>
      <c r="E25" s="46"/>
      <c r="F25" s="200"/>
      <c r="G25" s="201"/>
      <c r="H25" s="201"/>
      <c r="I25" s="201"/>
      <c r="J25" s="182" t="s">
        <v>1</v>
      </c>
      <c r="K25" s="190"/>
      <c r="L25" s="191"/>
    </row>
    <row r="26" spans="1:12" ht="15.95" customHeight="1" x14ac:dyDescent="0.2">
      <c r="A26" s="34"/>
      <c r="B26" s="178" t="s">
        <v>26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</row>
    <row r="27" spans="1:12" ht="15.95" customHeight="1" x14ac:dyDescent="0.2">
      <c r="A27" s="30"/>
      <c r="B27" s="198" t="s">
        <v>27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9"/>
    </row>
    <row r="28" spans="1:12" ht="8.1" customHeight="1" x14ac:dyDescent="0.2">
      <c r="A28" s="195" t="s">
        <v>28</v>
      </c>
      <c r="B28" s="196"/>
      <c r="C28" s="196"/>
      <c r="D28" s="196"/>
      <c r="E28" s="196"/>
      <c r="F28" s="196"/>
      <c r="G28" s="196"/>
      <c r="H28" s="196"/>
      <c r="I28" s="197" t="s">
        <v>29</v>
      </c>
      <c r="J28" s="173"/>
      <c r="K28" s="173"/>
      <c r="L28" s="187"/>
    </row>
    <row r="29" spans="1:12" ht="27.95" customHeight="1" x14ac:dyDescent="0.2">
      <c r="A29" s="169"/>
      <c r="B29" s="170"/>
      <c r="C29" s="170"/>
      <c r="D29" s="170"/>
      <c r="E29" s="170"/>
      <c r="F29" s="170"/>
      <c r="G29" s="170"/>
      <c r="H29" s="170"/>
      <c r="I29" s="169"/>
      <c r="J29" s="170"/>
      <c r="K29" s="170"/>
      <c r="L29" s="171"/>
    </row>
    <row r="30" spans="1:12" ht="8.1" customHeight="1" x14ac:dyDescent="0.2">
      <c r="A30" s="195" t="s">
        <v>30</v>
      </c>
      <c r="B30" s="196"/>
      <c r="C30" s="196"/>
      <c r="D30" s="196"/>
      <c r="E30" s="196"/>
      <c r="F30" s="196"/>
      <c r="G30" s="196"/>
      <c r="H30" s="196"/>
      <c r="I30" s="197" t="s">
        <v>32</v>
      </c>
      <c r="J30" s="173"/>
      <c r="K30" s="173"/>
      <c r="L30" s="187"/>
    </row>
    <row r="31" spans="1:12" ht="27.95" customHeight="1" x14ac:dyDescent="0.2">
      <c r="A31" s="169"/>
      <c r="B31" s="170"/>
      <c r="C31" s="170"/>
      <c r="D31" s="170"/>
      <c r="E31" s="170"/>
      <c r="F31" s="170"/>
      <c r="G31" s="170"/>
      <c r="H31" s="170"/>
      <c r="I31" s="169"/>
      <c r="J31" s="170"/>
      <c r="K31" s="170"/>
      <c r="L31" s="171"/>
    </row>
    <row r="32" spans="1:12" ht="8.1" customHeight="1" x14ac:dyDescent="0.2">
      <c r="A32" s="195" t="s">
        <v>31</v>
      </c>
      <c r="B32" s="196"/>
      <c r="C32" s="196"/>
      <c r="D32" s="196"/>
      <c r="E32" s="196"/>
      <c r="F32" s="196"/>
      <c r="G32" s="196"/>
      <c r="H32" s="196"/>
      <c r="I32" s="197" t="s">
        <v>33</v>
      </c>
      <c r="J32" s="173"/>
      <c r="K32" s="173"/>
      <c r="L32" s="187"/>
    </row>
    <row r="33" spans="1:12" ht="27.95" customHeight="1" x14ac:dyDescent="0.2">
      <c r="A33" s="169"/>
      <c r="B33" s="170"/>
      <c r="C33" s="170"/>
      <c r="D33" s="170"/>
      <c r="E33" s="170"/>
      <c r="F33" s="170"/>
      <c r="G33" s="170"/>
      <c r="H33" s="170"/>
      <c r="I33" s="169"/>
      <c r="J33" s="170"/>
      <c r="K33" s="170"/>
      <c r="L33" s="171"/>
    </row>
  </sheetData>
  <mergeCells count="94">
    <mergeCell ref="E6:H6"/>
    <mergeCell ref="D15:G15"/>
    <mergeCell ref="J20:L20"/>
    <mergeCell ref="J17:L17"/>
    <mergeCell ref="J15:L15"/>
    <mergeCell ref="J16:L16"/>
    <mergeCell ref="D16:G16"/>
    <mergeCell ref="J18:L18"/>
    <mergeCell ref="D17:G17"/>
    <mergeCell ref="H15:I15"/>
    <mergeCell ref="A13:C13"/>
    <mergeCell ref="H14:I14"/>
    <mergeCell ref="A7:C8"/>
    <mergeCell ref="D12:F12"/>
    <mergeCell ref="H12:I12"/>
    <mergeCell ref="A14:C14"/>
    <mergeCell ref="A33:H33"/>
    <mergeCell ref="I33:L33"/>
    <mergeCell ref="H16:I16"/>
    <mergeCell ref="H20:I20"/>
    <mergeCell ref="H19:I19"/>
    <mergeCell ref="A18:C18"/>
    <mergeCell ref="D18:G18"/>
    <mergeCell ref="F23:G23"/>
    <mergeCell ref="J22:L22"/>
    <mergeCell ref="J19:L19"/>
    <mergeCell ref="A29:H29"/>
    <mergeCell ref="I29:L29"/>
    <mergeCell ref="A32:H32"/>
    <mergeCell ref="I32:L32"/>
    <mergeCell ref="A30:H30"/>
    <mergeCell ref="I30:L30"/>
    <mergeCell ref="G1:H1"/>
    <mergeCell ref="G2:H2"/>
    <mergeCell ref="I1:L1"/>
    <mergeCell ref="I2:L2"/>
    <mergeCell ref="J25:L25"/>
    <mergeCell ref="I6:J6"/>
    <mergeCell ref="D14:G14"/>
    <mergeCell ref="A6:D6"/>
    <mergeCell ref="G3:H3"/>
    <mergeCell ref="I3:L3"/>
    <mergeCell ref="H18:I18"/>
    <mergeCell ref="H17:I17"/>
    <mergeCell ref="A1:C1"/>
    <mergeCell ref="A2:C2"/>
    <mergeCell ref="D1:F1"/>
    <mergeCell ref="D2:F2"/>
    <mergeCell ref="A28:H28"/>
    <mergeCell ref="I28:L28"/>
    <mergeCell ref="A21:C21"/>
    <mergeCell ref="A19:C19"/>
    <mergeCell ref="B27:L27"/>
    <mergeCell ref="F25:G25"/>
    <mergeCell ref="H25:I25"/>
    <mergeCell ref="F24:G24"/>
    <mergeCell ref="H24:I24"/>
    <mergeCell ref="H21:I21"/>
    <mergeCell ref="D20:G20"/>
    <mergeCell ref="J24:L24"/>
    <mergeCell ref="J23:L23"/>
    <mergeCell ref="J21:L21"/>
    <mergeCell ref="A15:C15"/>
    <mergeCell ref="K6:L6"/>
    <mergeCell ref="A3:B3"/>
    <mergeCell ref="C3:F3"/>
    <mergeCell ref="I4:L4"/>
    <mergeCell ref="A5:D5"/>
    <mergeCell ref="E5:H5"/>
    <mergeCell ref="K5:L5"/>
    <mergeCell ref="I5:J5"/>
    <mergeCell ref="A4:B4"/>
    <mergeCell ref="C4:F4"/>
    <mergeCell ref="G4:H4"/>
    <mergeCell ref="J13:L13"/>
    <mergeCell ref="J14:L14"/>
    <mergeCell ref="J12:L12"/>
    <mergeCell ref="A12:B12"/>
    <mergeCell ref="A31:H31"/>
    <mergeCell ref="I31:L31"/>
    <mergeCell ref="F7:H7"/>
    <mergeCell ref="F8:H8"/>
    <mergeCell ref="I7:L7"/>
    <mergeCell ref="I8:L8"/>
    <mergeCell ref="B26:L26"/>
    <mergeCell ref="H23:I23"/>
    <mergeCell ref="F22:G22"/>
    <mergeCell ref="H22:I22"/>
    <mergeCell ref="A16:C16"/>
    <mergeCell ref="D19:G19"/>
    <mergeCell ref="A20:C20"/>
    <mergeCell ref="H13:I13"/>
    <mergeCell ref="A17:C17"/>
    <mergeCell ref="D13:G13"/>
  </mergeCells>
  <phoneticPr fontId="0" type="noConversion"/>
  <printOptions horizontalCentered="1"/>
  <pageMargins left="0.65" right="0.25" top="0.75" bottom="0.5" header="0.25" footer="0.25"/>
  <pageSetup orientation="portrait" r:id="rId1"/>
  <headerFooter alignWithMargins="0">
    <oddHeader>&amp;L&amp;"Arial,Bold Italic"&amp;14First Article Inspection&amp;"Arial,Regular"&amp;8
&amp;9Form 1: Part Number Accountability&amp;R&amp;"Arial,Bold"4. Report Number:&amp;10 &amp;"Arial,Regular"&amp;8&amp;F</oddHeader>
    <oddFooter>&amp;L&amp;G&amp;CPage &amp;P of &amp;N&amp;R&amp;6(1008) Inspection Report -- Revision Date 01DE20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4900" r:id="rId5" name="CheckBox32">
          <controlPr defaultSize="0" autoLine="0" r:id="rId6">
            <anchor moveWithCells="1" sizeWithCells="1">
              <from>
                <xdr:col>8</xdr:col>
                <xdr:colOff>171450</xdr:colOff>
                <xdr:row>25</xdr:row>
                <xdr:rowOff>161925</xdr:rowOff>
              </from>
              <to>
                <xdr:col>10</xdr:col>
                <xdr:colOff>609600</xdr:colOff>
                <xdr:row>26</xdr:row>
                <xdr:rowOff>180975</xdr:rowOff>
              </to>
            </anchor>
          </controlPr>
        </control>
      </mc:Choice>
      <mc:Fallback>
        <control shapeId="34900" r:id="rId5" name="CheckBox32"/>
      </mc:Fallback>
    </mc:AlternateContent>
    <mc:AlternateContent xmlns:mc="http://schemas.openxmlformats.org/markup-compatibility/2006">
      <mc:Choice Requires="x14">
        <control shapeId="34899" r:id="rId7" name="CheckBox31">
          <controlPr defaultSize="0" autoLine="0" r:id="rId8">
            <anchor moveWithCells="1" sizeWithCells="1">
              <from>
                <xdr:col>5</xdr:col>
                <xdr:colOff>333375</xdr:colOff>
                <xdr:row>25</xdr:row>
                <xdr:rowOff>171450</xdr:rowOff>
              </from>
              <to>
                <xdr:col>7</xdr:col>
                <xdr:colOff>190500</xdr:colOff>
                <xdr:row>26</xdr:row>
                <xdr:rowOff>190500</xdr:rowOff>
              </to>
            </anchor>
          </controlPr>
        </control>
      </mc:Choice>
      <mc:Fallback>
        <control shapeId="34899" r:id="rId7" name="CheckBox31"/>
      </mc:Fallback>
    </mc:AlternateContent>
    <mc:AlternateContent xmlns:mc="http://schemas.openxmlformats.org/markup-compatibility/2006">
      <mc:Choice Requires="x14">
        <control shapeId="34850" r:id="rId9" name="CheckBox4">
          <controlPr defaultSize="0" autoLine="0" r:id="rId10">
            <anchor moveWithCells="1" sizeWithCells="1">
              <from>
                <xdr:col>3</xdr:col>
                <xdr:colOff>133350</xdr:colOff>
                <xdr:row>7</xdr:row>
                <xdr:rowOff>28575</xdr:rowOff>
              </from>
              <to>
                <xdr:col>4</xdr:col>
                <xdr:colOff>323850</xdr:colOff>
                <xdr:row>8</xdr:row>
                <xdr:rowOff>0</xdr:rowOff>
              </to>
            </anchor>
          </controlPr>
        </control>
      </mc:Choice>
      <mc:Fallback>
        <control shapeId="34850" r:id="rId9" name="CheckBox4"/>
      </mc:Fallback>
    </mc:AlternateContent>
    <mc:AlternateContent xmlns:mc="http://schemas.openxmlformats.org/markup-compatibility/2006">
      <mc:Choice Requires="x14">
        <control shapeId="34849" r:id="rId11" name="CheckBox1">
          <controlPr defaultSize="0" autoLine="0" r:id="rId12">
            <anchor moveWithCells="1" sizeWithCells="1">
              <from>
                <xdr:col>3</xdr:col>
                <xdr:colOff>133350</xdr:colOff>
                <xdr:row>6</xdr:row>
                <xdr:rowOff>28575</xdr:rowOff>
              </from>
              <to>
                <xdr:col>4</xdr:col>
                <xdr:colOff>323850</xdr:colOff>
                <xdr:row>7</xdr:row>
                <xdr:rowOff>57150</xdr:rowOff>
              </to>
            </anchor>
          </controlPr>
        </control>
      </mc:Choice>
      <mc:Fallback>
        <control shapeId="34849" r:id="rId11" name="CheckBox1"/>
      </mc:Fallback>
    </mc:AlternateContent>
    <mc:AlternateContent xmlns:mc="http://schemas.openxmlformats.org/markup-compatibility/2006">
      <mc:Choice Requires="x14">
        <control shapeId="34846" r:id="rId13" name="CheckBox3">
          <controlPr defaultSize="0" autoLine="0" macro="[0]!Module2.Group15_Click" r:id="rId14">
            <anchor moveWithCells="1" sizeWithCells="1">
              <from>
                <xdr:col>0</xdr:col>
                <xdr:colOff>200025</xdr:colOff>
                <xdr:row>7</xdr:row>
                <xdr:rowOff>19050</xdr:rowOff>
              </from>
              <to>
                <xdr:col>2</xdr:col>
                <xdr:colOff>438150</xdr:colOff>
                <xdr:row>7</xdr:row>
                <xdr:rowOff>190500</xdr:rowOff>
              </to>
            </anchor>
          </controlPr>
        </control>
      </mc:Choice>
      <mc:Fallback>
        <control shapeId="34846" r:id="rId13" name="CheckBox3"/>
      </mc:Fallback>
    </mc:AlternateContent>
    <mc:AlternateContent xmlns:mc="http://schemas.openxmlformats.org/markup-compatibility/2006">
      <mc:Choice Requires="x14">
        <control shapeId="34845" r:id="rId15" name="CheckBox2">
          <controlPr defaultSize="0" autoLine="0" macro="[0]!Module2.Group15_Click" r:id="rId16">
            <anchor moveWithCells="1" sizeWithCells="1">
              <from>
                <xdr:col>0</xdr:col>
                <xdr:colOff>200025</xdr:colOff>
                <xdr:row>6</xdr:row>
                <xdr:rowOff>9525</xdr:rowOff>
              </from>
              <to>
                <xdr:col>2</xdr:col>
                <xdr:colOff>438150</xdr:colOff>
                <xdr:row>7</xdr:row>
                <xdr:rowOff>38100</xdr:rowOff>
              </to>
            </anchor>
          </controlPr>
        </control>
      </mc:Choice>
      <mc:Fallback>
        <control shapeId="34845" r:id="rId15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indexed="15"/>
  </sheetPr>
  <dimension ref="A1:I36"/>
  <sheetViews>
    <sheetView showGridLines="0" topLeftCell="A4" zoomScaleNormal="100" workbookViewId="0">
      <selection activeCell="B4" sqref="B4"/>
    </sheetView>
  </sheetViews>
  <sheetFormatPr defaultRowHeight="12.75" x14ac:dyDescent="0.2"/>
  <cols>
    <col min="1" max="1" width="22.83203125" style="5" customWidth="1"/>
    <col min="2" max="3" width="15.83203125" style="5" customWidth="1"/>
    <col min="4" max="4" width="22.83203125" style="5" customWidth="1"/>
    <col min="5" max="5" width="20.83203125" style="5" customWidth="1"/>
    <col min="6" max="6" width="22.83203125" style="5" customWidth="1"/>
    <col min="7" max="16384" width="9.33203125" style="5"/>
  </cols>
  <sheetData>
    <row r="1" spans="1:9" s="35" customFormat="1" ht="8.1" customHeight="1" x14ac:dyDescent="0.2">
      <c r="A1" s="20" t="s">
        <v>34</v>
      </c>
      <c r="B1" s="227" t="s">
        <v>11</v>
      </c>
      <c r="C1" s="228"/>
      <c r="D1" s="227" t="s">
        <v>12</v>
      </c>
      <c r="E1" s="230"/>
      <c r="F1" s="20" t="s">
        <v>103</v>
      </c>
    </row>
    <row r="2" spans="1:9" s="35" customFormat="1" ht="21.95" customHeight="1" x14ac:dyDescent="0.2">
      <c r="A2" s="19">
        <f>'Form 1'!A2</f>
        <v>0</v>
      </c>
      <c r="B2" s="218">
        <f>'Form 1'!D2</f>
        <v>0</v>
      </c>
      <c r="C2" s="171"/>
      <c r="D2" s="239">
        <f>'Form 1'!G2</f>
        <v>0</v>
      </c>
      <c r="E2" s="240"/>
      <c r="F2" s="37">
        <f>'Form 1'!A6</f>
        <v>0</v>
      </c>
    </row>
    <row r="3" spans="1:9" ht="27.95" customHeight="1" x14ac:dyDescent="0.2">
      <c r="A3" s="36" t="s">
        <v>35</v>
      </c>
      <c r="B3" s="36" t="s">
        <v>37</v>
      </c>
      <c r="C3" s="36" t="s">
        <v>38</v>
      </c>
      <c r="D3" s="36" t="s">
        <v>36</v>
      </c>
      <c r="E3" s="36" t="s">
        <v>39</v>
      </c>
      <c r="F3" s="36" t="s">
        <v>40</v>
      </c>
    </row>
    <row r="4" spans="1:9" ht="24" customHeight="1" x14ac:dyDescent="0.2">
      <c r="A4" s="52"/>
      <c r="B4" s="52"/>
      <c r="C4" s="14"/>
      <c r="D4" s="52"/>
      <c r="E4" s="17"/>
      <c r="F4" s="52"/>
    </row>
    <row r="5" spans="1:9" ht="24" customHeight="1" x14ac:dyDescent="0.2">
      <c r="A5" s="52"/>
      <c r="B5" s="52"/>
      <c r="C5" s="14"/>
      <c r="D5" s="52"/>
      <c r="E5" s="17"/>
      <c r="F5" s="52"/>
      <c r="H5" s="140"/>
      <c r="I5" s="140"/>
    </row>
    <row r="6" spans="1:9" ht="24" customHeight="1" x14ac:dyDescent="0.2">
      <c r="A6" s="14"/>
      <c r="B6" s="14"/>
      <c r="C6" s="14"/>
      <c r="D6" s="14"/>
      <c r="E6" s="17"/>
      <c r="F6" s="14"/>
    </row>
    <row r="7" spans="1:9" ht="24" customHeight="1" x14ac:dyDescent="0.2">
      <c r="A7" s="14"/>
      <c r="B7" s="14"/>
      <c r="C7" s="14"/>
      <c r="D7" s="14"/>
      <c r="E7" s="17"/>
      <c r="F7" s="14"/>
    </row>
    <row r="8" spans="1:9" ht="24" customHeight="1" x14ac:dyDescent="0.2">
      <c r="A8" s="14"/>
      <c r="B8" s="14"/>
      <c r="C8" s="14"/>
      <c r="D8" s="14"/>
      <c r="E8" s="17"/>
      <c r="F8" s="14"/>
    </row>
    <row r="9" spans="1:9" ht="24" customHeight="1" x14ac:dyDescent="0.2">
      <c r="A9" s="14"/>
      <c r="B9" s="14"/>
      <c r="C9" s="14"/>
      <c r="D9" s="14"/>
      <c r="E9" s="17"/>
      <c r="F9" s="14"/>
    </row>
    <row r="10" spans="1:9" ht="24" customHeight="1" x14ac:dyDescent="0.2">
      <c r="A10" s="14"/>
      <c r="B10" s="14"/>
      <c r="C10" s="14"/>
      <c r="D10" s="14"/>
      <c r="E10" s="17"/>
      <c r="F10" s="14"/>
      <c r="H10" s="5" t="s">
        <v>92</v>
      </c>
    </row>
    <row r="11" spans="1:9" ht="24" customHeight="1" x14ac:dyDescent="0.2">
      <c r="A11" s="14"/>
      <c r="B11" s="14"/>
      <c r="C11" s="14"/>
      <c r="D11" s="14"/>
      <c r="E11" s="17"/>
      <c r="F11" s="14"/>
    </row>
    <row r="12" spans="1:9" ht="24" customHeight="1" x14ac:dyDescent="0.2">
      <c r="A12" s="14"/>
      <c r="B12" s="14"/>
      <c r="C12" s="14"/>
      <c r="D12" s="14"/>
      <c r="E12" s="17"/>
      <c r="F12" s="14"/>
    </row>
    <row r="13" spans="1:9" ht="24" customHeight="1" x14ac:dyDescent="0.2">
      <c r="A13" s="14"/>
      <c r="B13" s="14"/>
      <c r="C13" s="14"/>
      <c r="D13" s="14"/>
      <c r="E13" s="17"/>
      <c r="F13" s="14"/>
    </row>
    <row r="14" spans="1:9" ht="24" customHeight="1" x14ac:dyDescent="0.2">
      <c r="A14" s="14"/>
      <c r="B14" s="14"/>
      <c r="C14" s="14"/>
      <c r="D14" s="14"/>
      <c r="E14" s="17"/>
      <c r="F14" s="14"/>
    </row>
    <row r="15" spans="1:9" ht="24" customHeight="1" x14ac:dyDescent="0.2">
      <c r="A15" s="14"/>
      <c r="B15" s="14"/>
      <c r="C15" s="14"/>
      <c r="D15" s="14"/>
      <c r="E15" s="17"/>
      <c r="F15" s="14"/>
    </row>
    <row r="16" spans="1:9" ht="24" customHeight="1" x14ac:dyDescent="0.2">
      <c r="A16" s="14"/>
      <c r="B16" s="14"/>
      <c r="C16" s="14"/>
      <c r="D16" s="14"/>
      <c r="E16" s="17"/>
      <c r="F16" s="14"/>
    </row>
    <row r="17" spans="1:6" ht="24" customHeight="1" x14ac:dyDescent="0.2">
      <c r="A17" s="14"/>
      <c r="B17" s="14"/>
      <c r="C17" s="14"/>
      <c r="D17" s="14"/>
      <c r="E17" s="17"/>
      <c r="F17" s="14"/>
    </row>
    <row r="18" spans="1:6" ht="24" customHeight="1" x14ac:dyDescent="0.2">
      <c r="A18" s="14"/>
      <c r="B18" s="14"/>
      <c r="C18" s="14"/>
      <c r="D18" s="14"/>
      <c r="E18" s="17"/>
      <c r="F18" s="14"/>
    </row>
    <row r="19" spans="1:6" ht="24" customHeight="1" x14ac:dyDescent="0.2">
      <c r="A19" s="14"/>
      <c r="B19" s="14"/>
      <c r="C19" s="14"/>
      <c r="D19" s="14"/>
      <c r="E19" s="17"/>
      <c r="F19" s="14"/>
    </row>
    <row r="20" spans="1:6" ht="24" customHeight="1" x14ac:dyDescent="0.2">
      <c r="A20" s="14"/>
      <c r="B20" s="14"/>
      <c r="C20" s="14"/>
      <c r="D20" s="14"/>
      <c r="E20" s="17"/>
      <c r="F20" s="14"/>
    </row>
    <row r="21" spans="1:6" s="6" customFormat="1" ht="16.5" x14ac:dyDescent="0.2">
      <c r="A21" s="38" t="s">
        <v>41</v>
      </c>
      <c r="B21" s="234" t="s">
        <v>42</v>
      </c>
      <c r="C21" s="235"/>
      <c r="D21" s="236"/>
      <c r="E21" s="237"/>
      <c r="F21" s="238"/>
    </row>
    <row r="22" spans="1:6" s="6" customFormat="1" ht="21" customHeight="1" x14ac:dyDescent="0.2">
      <c r="A22" s="16"/>
      <c r="B22" s="220"/>
      <c r="C22" s="221"/>
      <c r="D22" s="221"/>
      <c r="E22" s="222"/>
      <c r="F22" s="223"/>
    </row>
    <row r="23" spans="1:6" s="6" customFormat="1" ht="21" customHeight="1" x14ac:dyDescent="0.2">
      <c r="A23" s="16"/>
      <c r="B23" s="220"/>
      <c r="C23" s="221"/>
      <c r="D23" s="221"/>
      <c r="E23" s="222"/>
      <c r="F23" s="223"/>
    </row>
    <row r="24" spans="1:6" s="6" customFormat="1" ht="21" customHeight="1" x14ac:dyDescent="0.2">
      <c r="A24" s="16"/>
      <c r="B24" s="220"/>
      <c r="C24" s="221"/>
      <c r="D24" s="221"/>
      <c r="E24" s="222"/>
      <c r="F24" s="223"/>
    </row>
    <row r="25" spans="1:6" s="6" customFormat="1" ht="21" customHeight="1" x14ac:dyDescent="0.2">
      <c r="A25" s="16"/>
      <c r="B25" s="220"/>
      <c r="C25" s="221"/>
      <c r="D25" s="221"/>
      <c r="E25" s="222"/>
      <c r="F25" s="223"/>
    </row>
    <row r="26" spans="1:6" s="6" customFormat="1" ht="21" customHeight="1" x14ac:dyDescent="0.2">
      <c r="A26" s="16"/>
      <c r="B26" s="220"/>
      <c r="C26" s="221"/>
      <c r="D26" s="221"/>
      <c r="E26" s="222"/>
      <c r="F26" s="223"/>
    </row>
    <row r="27" spans="1:6" s="6" customFormat="1" ht="21" customHeight="1" x14ac:dyDescent="0.2">
      <c r="A27" s="16"/>
      <c r="B27" s="220"/>
      <c r="C27" s="221"/>
      <c r="D27" s="221"/>
      <c r="E27" s="222"/>
      <c r="F27" s="223"/>
    </row>
    <row r="28" spans="1:6" s="6" customFormat="1" ht="21" customHeight="1" x14ac:dyDescent="0.2">
      <c r="A28" s="16"/>
      <c r="B28" s="220"/>
      <c r="C28" s="221"/>
      <c r="D28" s="221"/>
      <c r="E28" s="222"/>
      <c r="F28" s="223"/>
    </row>
    <row r="29" spans="1:6" x14ac:dyDescent="0.2">
      <c r="A29" s="9" t="s">
        <v>43</v>
      </c>
      <c r="B29" s="18"/>
      <c r="C29" s="18"/>
      <c r="D29" s="18"/>
      <c r="E29" s="18"/>
      <c r="F29" s="7"/>
    </row>
    <row r="30" spans="1:6" x14ac:dyDescent="0.2">
      <c r="A30" s="224"/>
      <c r="B30" s="225"/>
      <c r="C30" s="225"/>
      <c r="D30" s="225"/>
      <c r="E30" s="225"/>
      <c r="F30" s="226"/>
    </row>
    <row r="31" spans="1:6" x14ac:dyDescent="0.2">
      <c r="A31" s="224"/>
      <c r="B31" s="225"/>
      <c r="C31" s="225"/>
      <c r="D31" s="225"/>
      <c r="E31" s="225"/>
      <c r="F31" s="226"/>
    </row>
    <row r="32" spans="1:6" x14ac:dyDescent="0.2">
      <c r="A32" s="224"/>
      <c r="B32" s="225"/>
      <c r="C32" s="225"/>
      <c r="D32" s="225"/>
      <c r="E32" s="225"/>
      <c r="F32" s="226"/>
    </row>
    <row r="33" spans="1:6" x14ac:dyDescent="0.2">
      <c r="A33" s="224"/>
      <c r="B33" s="225"/>
      <c r="C33" s="225"/>
      <c r="D33" s="225"/>
      <c r="E33" s="225"/>
      <c r="F33" s="226"/>
    </row>
    <row r="34" spans="1:6" x14ac:dyDescent="0.2">
      <c r="A34" s="231"/>
      <c r="B34" s="232"/>
      <c r="C34" s="232"/>
      <c r="D34" s="232"/>
      <c r="E34" s="232"/>
      <c r="F34" s="233"/>
    </row>
    <row r="35" spans="1:6" s="35" customFormat="1" ht="8.1" customHeight="1" x14ac:dyDescent="0.2">
      <c r="A35" s="227" t="s">
        <v>44</v>
      </c>
      <c r="B35" s="229"/>
      <c r="C35" s="229"/>
      <c r="D35" s="230"/>
      <c r="E35" s="227" t="s">
        <v>45</v>
      </c>
      <c r="F35" s="228"/>
    </row>
    <row r="36" spans="1:6" s="35" customFormat="1" ht="21.95" customHeight="1" x14ac:dyDescent="0.2">
      <c r="A36" s="218"/>
      <c r="B36" s="170"/>
      <c r="C36" s="170"/>
      <c r="D36" s="171"/>
      <c r="E36" s="219"/>
      <c r="F36" s="171"/>
    </row>
  </sheetData>
  <mergeCells count="21">
    <mergeCell ref="B24:F24"/>
    <mergeCell ref="B25:F25"/>
    <mergeCell ref="A30:F30"/>
    <mergeCell ref="B22:F22"/>
    <mergeCell ref="A33:F33"/>
    <mergeCell ref="B23:F23"/>
    <mergeCell ref="B21:F21"/>
    <mergeCell ref="B1:C1"/>
    <mergeCell ref="D1:E1"/>
    <mergeCell ref="B2:C2"/>
    <mergeCell ref="D2:E2"/>
    <mergeCell ref="A36:D36"/>
    <mergeCell ref="E36:F36"/>
    <mergeCell ref="B26:F26"/>
    <mergeCell ref="B27:F27"/>
    <mergeCell ref="B28:F28"/>
    <mergeCell ref="A32:F32"/>
    <mergeCell ref="E35:F35"/>
    <mergeCell ref="A35:D35"/>
    <mergeCell ref="A31:F31"/>
    <mergeCell ref="A34:F34"/>
  </mergeCells>
  <phoneticPr fontId="0" type="noConversion"/>
  <printOptions horizontalCentered="1"/>
  <pageMargins left="0.65" right="0.25" top="0.75" bottom="0.5" header="0.25" footer="0.25"/>
  <pageSetup orientation="portrait" r:id="rId1"/>
  <headerFooter alignWithMargins="0">
    <oddHeader>&amp;L&amp;"Arial,Bold Italic"&amp;14First Article Inspection
&amp;"Arial,Regular"&amp;9Form 2: Product Accountability -- Raw Material, Special Process, Functional Testing&amp;R&amp;"Arial,Bold"4. Report Number:&amp;10 &amp;"Arial,Regular"&amp;8&amp;F</oddHeader>
    <oddFooter>&amp;L&amp;G&amp;CPage &amp;P of &amp;N&amp;R&amp;6(1008) Inspection Report -- Revision Date 01DE20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31" r:id="rId5" name="Check Box 1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</xdr:row>
                    <xdr:rowOff>0</xdr:rowOff>
                  </from>
                  <to>
                    <xdr:col>4</xdr:col>
                    <xdr:colOff>409575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2" r:id="rId6" name="Check Box 152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4</xdr:row>
                    <xdr:rowOff>0</xdr:rowOff>
                  </from>
                  <to>
                    <xdr:col>4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3" r:id="rId7" name="Check Box 153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4</xdr:row>
                    <xdr:rowOff>0</xdr:rowOff>
                  </from>
                  <to>
                    <xdr:col>4</xdr:col>
                    <xdr:colOff>1162050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7" r:id="rId8" name="Check Box 14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</xdr:row>
                    <xdr:rowOff>0</xdr:rowOff>
                  </from>
                  <to>
                    <xdr:col>4</xdr:col>
                    <xdr:colOff>409575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8" r:id="rId9" name="Check Box 148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3</xdr:row>
                    <xdr:rowOff>0</xdr:rowOff>
                  </from>
                  <to>
                    <xdr:col>4</xdr:col>
                    <xdr:colOff>790575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9" r:id="rId10" name="Check Box 149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3</xdr:row>
                    <xdr:rowOff>0</xdr:rowOff>
                  </from>
                  <to>
                    <xdr:col>4</xdr:col>
                    <xdr:colOff>1162050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3" r:id="rId11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</xdr:row>
                    <xdr:rowOff>0</xdr:rowOff>
                  </from>
                  <to>
                    <xdr:col>4</xdr:col>
                    <xdr:colOff>409575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4" r:id="rId12" name="Check Box 144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5</xdr:row>
                    <xdr:rowOff>0</xdr:rowOff>
                  </from>
                  <to>
                    <xdr:col>4</xdr:col>
                    <xdr:colOff>790575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5" r:id="rId13" name="Check Box 145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5</xdr:row>
                    <xdr:rowOff>0</xdr:rowOff>
                  </from>
                  <to>
                    <xdr:col>4</xdr:col>
                    <xdr:colOff>1162050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9" r:id="rId14" name="Check Box 1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6</xdr:row>
                    <xdr:rowOff>0</xdr:rowOff>
                  </from>
                  <to>
                    <xdr:col>4</xdr:col>
                    <xdr:colOff>409575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0" r:id="rId15" name="Check Box 140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6</xdr:row>
                    <xdr:rowOff>0</xdr:rowOff>
                  </from>
                  <to>
                    <xdr:col>4</xdr:col>
                    <xdr:colOff>790575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1" r:id="rId16" name="Check Box 141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6</xdr:row>
                    <xdr:rowOff>0</xdr:rowOff>
                  </from>
                  <to>
                    <xdr:col>4</xdr:col>
                    <xdr:colOff>1162050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5" r:id="rId17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0</xdr:rowOff>
                  </from>
                  <to>
                    <xdr:col>4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6" r:id="rId18" name="Check Box 136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7</xdr:row>
                    <xdr:rowOff>0</xdr:rowOff>
                  </from>
                  <to>
                    <xdr:col>4</xdr:col>
                    <xdr:colOff>790575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7" r:id="rId19" name="Check Box 137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7</xdr:row>
                    <xdr:rowOff>0</xdr:rowOff>
                  </from>
                  <to>
                    <xdr:col>4</xdr:col>
                    <xdr:colOff>1162050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1" r:id="rId20" name="Check Box 1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0</xdr:rowOff>
                  </from>
                  <to>
                    <xdr:col>4</xdr:col>
                    <xdr:colOff>409575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2" r:id="rId21" name="Check Box 132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8</xdr:row>
                    <xdr:rowOff>0</xdr:rowOff>
                  </from>
                  <to>
                    <xdr:col>4</xdr:col>
                    <xdr:colOff>790575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3" r:id="rId22" name="Check Box 133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8</xdr:row>
                    <xdr:rowOff>0</xdr:rowOff>
                  </from>
                  <to>
                    <xdr:col>4</xdr:col>
                    <xdr:colOff>1162050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7" r:id="rId23" name="Check Box 12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9</xdr:row>
                    <xdr:rowOff>0</xdr:rowOff>
                  </from>
                  <to>
                    <xdr:col>4</xdr:col>
                    <xdr:colOff>409575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8" r:id="rId24" name="Check Box 128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9</xdr:row>
                    <xdr:rowOff>0</xdr:rowOff>
                  </from>
                  <to>
                    <xdr:col>4</xdr:col>
                    <xdr:colOff>790575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9" r:id="rId25" name="Check Box 129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9</xdr:row>
                    <xdr:rowOff>0</xdr:rowOff>
                  </from>
                  <to>
                    <xdr:col>4</xdr:col>
                    <xdr:colOff>1162050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3" r:id="rId26" name="Check Box 1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10</xdr:row>
                    <xdr:rowOff>0</xdr:rowOff>
                  </from>
                  <to>
                    <xdr:col>4</xdr:col>
                    <xdr:colOff>409575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4" r:id="rId27" name="Check Box 124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10</xdr:row>
                    <xdr:rowOff>0</xdr:rowOff>
                  </from>
                  <to>
                    <xdr:col>4</xdr:col>
                    <xdr:colOff>790575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5" r:id="rId28" name="Check Box 125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10</xdr:row>
                    <xdr:rowOff>0</xdr:rowOff>
                  </from>
                  <to>
                    <xdr:col>4</xdr:col>
                    <xdr:colOff>1162050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9" r:id="rId29" name="Check Box 1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0</xdr:rowOff>
                  </from>
                  <to>
                    <xdr:col>4</xdr:col>
                    <xdr:colOff>409575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0" r:id="rId30" name="Check Box 120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11</xdr:row>
                    <xdr:rowOff>0</xdr:rowOff>
                  </from>
                  <to>
                    <xdr:col>4</xdr:col>
                    <xdr:colOff>790575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1" r:id="rId31" name="Check Box 121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11</xdr:row>
                    <xdr:rowOff>0</xdr:rowOff>
                  </from>
                  <to>
                    <xdr:col>4</xdr:col>
                    <xdr:colOff>1162050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5" r:id="rId32" name="Check Box 1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0</xdr:rowOff>
                  </from>
                  <to>
                    <xdr:col>4</xdr:col>
                    <xdr:colOff>409575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6" r:id="rId33" name="Check Box 116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12</xdr:row>
                    <xdr:rowOff>0</xdr:rowOff>
                  </from>
                  <to>
                    <xdr:col>4</xdr:col>
                    <xdr:colOff>790575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7" r:id="rId34" name="Check Box 117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12</xdr:row>
                    <xdr:rowOff>0</xdr:rowOff>
                  </from>
                  <to>
                    <xdr:col>4</xdr:col>
                    <xdr:colOff>1162050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1" r:id="rId35" name="Check Box 1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0</xdr:rowOff>
                  </from>
                  <to>
                    <xdr:col>4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2" r:id="rId36" name="Check Box 112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13</xdr:row>
                    <xdr:rowOff>0</xdr:rowOff>
                  </from>
                  <to>
                    <xdr:col>4</xdr:col>
                    <xdr:colOff>790575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3" r:id="rId37" name="Check Box 113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13</xdr:row>
                    <xdr:rowOff>0</xdr:rowOff>
                  </from>
                  <to>
                    <xdr:col>4</xdr:col>
                    <xdr:colOff>1162050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7" r:id="rId38" name="Check Box 1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4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8" r:id="rId39" name="Check Box 108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14</xdr:row>
                    <xdr:rowOff>0</xdr:rowOff>
                  </from>
                  <to>
                    <xdr:col>4</xdr:col>
                    <xdr:colOff>790575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9" r:id="rId40" name="Check Box 109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14</xdr:row>
                    <xdr:rowOff>0</xdr:rowOff>
                  </from>
                  <to>
                    <xdr:col>4</xdr:col>
                    <xdr:colOff>1162050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3" r:id="rId41" name="Check Box 1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4</xdr:col>
                    <xdr:colOff>409575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4" r:id="rId42" name="Check Box 104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15</xdr:row>
                    <xdr:rowOff>0</xdr:rowOff>
                  </from>
                  <to>
                    <xdr:col>4</xdr:col>
                    <xdr:colOff>790575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5" r:id="rId43" name="Check Box 105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15</xdr:row>
                    <xdr:rowOff>0</xdr:rowOff>
                  </from>
                  <to>
                    <xdr:col>4</xdr:col>
                    <xdr:colOff>1162050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9" r:id="rId44" name="Check Box 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4</xdr:col>
                    <xdr:colOff>409575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0" r:id="rId45" name="Check Box 100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16</xdr:row>
                    <xdr:rowOff>0</xdr:rowOff>
                  </from>
                  <to>
                    <xdr:col>4</xdr:col>
                    <xdr:colOff>790575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1" r:id="rId46" name="Check Box 101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16</xdr:row>
                    <xdr:rowOff>0</xdr:rowOff>
                  </from>
                  <to>
                    <xdr:col>4</xdr:col>
                    <xdr:colOff>1162050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5" r:id="rId47" name="Check Box 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0</xdr:rowOff>
                  </from>
                  <to>
                    <xdr:col>4</xdr:col>
                    <xdr:colOff>409575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6" r:id="rId48" name="Check Box 96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17</xdr:row>
                    <xdr:rowOff>0</xdr:rowOff>
                  </from>
                  <to>
                    <xdr:col>4</xdr:col>
                    <xdr:colOff>790575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7" r:id="rId49" name="Check Box 97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17</xdr:row>
                    <xdr:rowOff>0</xdr:rowOff>
                  </from>
                  <to>
                    <xdr:col>4</xdr:col>
                    <xdr:colOff>1162050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1" r:id="rId50" name="Check Box 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0</xdr:rowOff>
                  </from>
                  <to>
                    <xdr:col>4</xdr:col>
                    <xdr:colOff>409575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2" r:id="rId51" name="Check Box 92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18</xdr:row>
                    <xdr:rowOff>0</xdr:rowOff>
                  </from>
                  <to>
                    <xdr:col>4</xdr:col>
                    <xdr:colOff>790575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3" r:id="rId52" name="Check Box 93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18</xdr:row>
                    <xdr:rowOff>0</xdr:rowOff>
                  </from>
                  <to>
                    <xdr:col>4</xdr:col>
                    <xdr:colOff>1162050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5" r:id="rId53" name="Check Box 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0</xdr:rowOff>
                  </from>
                  <to>
                    <xdr:col>4</xdr:col>
                    <xdr:colOff>409575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6" r:id="rId54" name="Check Box 86">
              <controlPr defaultSize="0" autoFill="0" autoLine="0" autoPict="0">
                <anchor moveWithCells="1" sizeWithCells="1">
                  <from>
                    <xdr:col>4</xdr:col>
                    <xdr:colOff>400050</xdr:colOff>
                    <xdr:row>19</xdr:row>
                    <xdr:rowOff>0</xdr:rowOff>
                  </from>
                  <to>
                    <xdr:col>4</xdr:col>
                    <xdr:colOff>790575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7" r:id="rId55" name="Check Box 87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19</xdr:row>
                    <xdr:rowOff>0</xdr:rowOff>
                  </from>
                  <to>
                    <xdr:col>4</xdr:col>
                    <xdr:colOff>1162050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29"/>
  </sheetPr>
  <dimension ref="A1:Q26"/>
  <sheetViews>
    <sheetView showGridLines="0" zoomScale="115" zoomScaleNormal="115" workbookViewId="0">
      <pane ySplit="6" topLeftCell="A7" activePane="bottomLeft" state="frozen"/>
      <selection activeCell="A4" sqref="A4:B4"/>
      <selection pane="bottomLeft" activeCell="H5" sqref="H5:J6"/>
    </sheetView>
  </sheetViews>
  <sheetFormatPr defaultRowHeight="11.25" x14ac:dyDescent="0.2"/>
  <cols>
    <col min="1" max="1" width="8" customWidth="1"/>
    <col min="2" max="2" width="10.83203125" customWidth="1"/>
    <col min="3" max="3" width="12.83203125" customWidth="1"/>
    <col min="4" max="4" width="16.83203125" customWidth="1"/>
    <col min="5" max="6" width="10.83203125" customWidth="1"/>
    <col min="7" max="7" width="12.83203125" customWidth="1"/>
    <col min="8" max="10" width="5.83203125" customWidth="1"/>
    <col min="11" max="11" width="12.83203125" customWidth="1"/>
    <col min="12" max="12" width="16.83203125" customWidth="1"/>
    <col min="13" max="13" width="20.83203125" customWidth="1"/>
    <col min="14" max="14" width="4.1640625" customWidth="1"/>
    <col min="15" max="15" width="14.83203125" customWidth="1"/>
  </cols>
  <sheetData>
    <row r="1" spans="1:17" ht="8.1" customHeight="1" x14ac:dyDescent="0.2">
      <c r="A1" s="227" t="s">
        <v>34</v>
      </c>
      <c r="B1" s="230"/>
      <c r="C1" s="40" t="s">
        <v>11</v>
      </c>
      <c r="D1" s="41"/>
      <c r="E1" s="41"/>
      <c r="F1" s="41"/>
      <c r="G1" s="41"/>
      <c r="H1" s="41"/>
      <c r="I1" s="168"/>
      <c r="J1" s="41"/>
      <c r="K1" s="41"/>
      <c r="L1" s="41"/>
      <c r="M1" s="40" t="s">
        <v>12</v>
      </c>
      <c r="N1" s="227" t="s">
        <v>104</v>
      </c>
      <c r="O1" s="228"/>
    </row>
    <row r="2" spans="1:17" s="12" customFormat="1" ht="14.1" customHeight="1" x14ac:dyDescent="0.2">
      <c r="A2" s="239">
        <f>'Form 1'!A2:C2</f>
        <v>0</v>
      </c>
      <c r="B2" s="246"/>
      <c r="C2" s="239">
        <f>'Form 1'!D2</f>
        <v>0</v>
      </c>
      <c r="D2" s="170"/>
      <c r="E2" s="170"/>
      <c r="F2" s="170"/>
      <c r="G2" s="170"/>
      <c r="H2" s="170"/>
      <c r="I2" s="170"/>
      <c r="J2" s="170"/>
      <c r="K2" s="170"/>
      <c r="L2" s="171"/>
      <c r="M2" s="165">
        <f>'Form 1'!G2</f>
        <v>0</v>
      </c>
      <c r="N2" s="241">
        <f>'Form 1'!A6</f>
        <v>0</v>
      </c>
      <c r="O2" s="207"/>
      <c r="Q2" s="13"/>
    </row>
    <row r="3" spans="1:17" s="12" customFormat="1" ht="8.1" customHeight="1" x14ac:dyDescent="0.2">
      <c r="A3" s="247" t="s">
        <v>99</v>
      </c>
      <c r="B3" s="248"/>
      <c r="C3" s="248"/>
      <c r="D3" s="249"/>
      <c r="E3" s="253" t="s">
        <v>56</v>
      </c>
      <c r="F3" s="188"/>
      <c r="G3" s="188"/>
      <c r="H3" s="188"/>
      <c r="I3" s="188"/>
      <c r="J3" s="188"/>
      <c r="K3" s="188"/>
      <c r="L3" s="189"/>
      <c r="M3" s="47"/>
      <c r="N3" s="242"/>
      <c r="O3" s="243"/>
    </row>
    <row r="4" spans="1:17" s="12" customFormat="1" ht="8.1" customHeight="1" x14ac:dyDescent="0.2">
      <c r="A4" s="250"/>
      <c r="B4" s="251"/>
      <c r="C4" s="251"/>
      <c r="D4" s="252"/>
      <c r="E4" s="254"/>
      <c r="F4" s="255"/>
      <c r="G4" s="255"/>
      <c r="H4" s="255"/>
      <c r="I4" s="255"/>
      <c r="J4" s="255"/>
      <c r="K4" s="255"/>
      <c r="L4" s="256"/>
      <c r="M4" s="42"/>
      <c r="N4" s="244"/>
      <c r="O4" s="245"/>
    </row>
    <row r="5" spans="1:17" s="12" customFormat="1" ht="8.1" customHeight="1" x14ac:dyDescent="0.2">
      <c r="A5" s="257" t="s">
        <v>50</v>
      </c>
      <c r="B5" s="257" t="s">
        <v>51</v>
      </c>
      <c r="C5" s="257" t="s">
        <v>52</v>
      </c>
      <c r="D5" s="257" t="s">
        <v>53</v>
      </c>
      <c r="E5" s="257" t="s">
        <v>86</v>
      </c>
      <c r="F5" s="257" t="s">
        <v>87</v>
      </c>
      <c r="G5" s="257" t="s">
        <v>105</v>
      </c>
      <c r="H5" s="349" t="s">
        <v>65</v>
      </c>
      <c r="I5" s="349" t="s">
        <v>107</v>
      </c>
      <c r="J5" s="349" t="s">
        <v>66</v>
      </c>
      <c r="K5" s="257" t="s">
        <v>54</v>
      </c>
      <c r="L5" s="257" t="s">
        <v>55</v>
      </c>
      <c r="M5" s="227" t="s">
        <v>89</v>
      </c>
      <c r="N5" s="351"/>
      <c r="O5" s="228"/>
    </row>
    <row r="6" spans="1:17" s="12" customFormat="1" ht="21" customHeight="1" x14ac:dyDescent="0.2">
      <c r="A6" s="258"/>
      <c r="B6" s="258"/>
      <c r="C6" s="258"/>
      <c r="D6" s="258"/>
      <c r="E6" s="258"/>
      <c r="F6" s="258"/>
      <c r="G6" s="259"/>
      <c r="H6" s="350"/>
      <c r="I6" s="350"/>
      <c r="J6" s="350"/>
      <c r="K6" s="258"/>
      <c r="L6" s="259"/>
      <c r="M6" s="352"/>
      <c r="N6" s="353"/>
      <c r="O6" s="354"/>
    </row>
    <row r="7" spans="1:17" s="15" customFormat="1" ht="22.5" customHeight="1" x14ac:dyDescent="0.2">
      <c r="A7" s="167"/>
      <c r="B7" s="51"/>
      <c r="C7" s="52"/>
      <c r="D7" s="164"/>
      <c r="E7" s="138"/>
      <c r="F7" s="138"/>
      <c r="G7" s="138"/>
      <c r="H7" s="138"/>
      <c r="I7" s="138"/>
      <c r="J7" s="166"/>
      <c r="K7" s="139"/>
      <c r="L7" s="50"/>
      <c r="M7" s="265"/>
      <c r="N7" s="190"/>
      <c r="O7" s="191"/>
    </row>
    <row r="8" spans="1:17" s="15" customFormat="1" ht="22.5" customHeight="1" x14ac:dyDescent="0.2">
      <c r="A8" s="167"/>
      <c r="B8" s="51"/>
      <c r="C8" s="52"/>
      <c r="D8" s="164"/>
      <c r="E8" s="138"/>
      <c r="F8" s="138"/>
      <c r="G8" s="138"/>
      <c r="H8" s="138"/>
      <c r="I8" s="138"/>
      <c r="J8" s="166"/>
      <c r="K8" s="139"/>
      <c r="L8" s="50"/>
      <c r="M8" s="265"/>
      <c r="N8" s="190"/>
      <c r="O8" s="191"/>
    </row>
    <row r="9" spans="1:17" s="15" customFormat="1" ht="22.5" customHeight="1" x14ac:dyDescent="0.2">
      <c r="A9" s="167"/>
      <c r="B9" s="51"/>
      <c r="C9" s="52"/>
      <c r="D9" s="164"/>
      <c r="E9" s="138"/>
      <c r="F9" s="138"/>
      <c r="G9" s="138"/>
      <c r="H9" s="138"/>
      <c r="I9" s="138"/>
      <c r="J9" s="166"/>
      <c r="K9" s="139"/>
      <c r="L9" s="50"/>
      <c r="M9" s="116"/>
      <c r="N9" s="114"/>
      <c r="O9" s="115"/>
    </row>
    <row r="10" spans="1:17" s="15" customFormat="1" ht="22.5" customHeight="1" x14ac:dyDescent="0.2">
      <c r="A10" s="167"/>
      <c r="B10" s="51"/>
      <c r="C10" s="52"/>
      <c r="D10" s="164"/>
      <c r="E10" s="138"/>
      <c r="F10" s="138"/>
      <c r="G10" s="138"/>
      <c r="H10" s="138"/>
      <c r="I10" s="138"/>
      <c r="J10" s="166"/>
      <c r="K10" s="139"/>
      <c r="L10" s="50"/>
      <c r="M10" s="116"/>
      <c r="N10" s="114"/>
      <c r="O10" s="115"/>
    </row>
    <row r="11" spans="1:17" s="15" customFormat="1" ht="22.5" customHeight="1" x14ac:dyDescent="0.2">
      <c r="A11" s="167"/>
      <c r="B11" s="51"/>
      <c r="C11" s="52"/>
      <c r="D11" s="164"/>
      <c r="E11" s="138"/>
      <c r="F11" s="138"/>
      <c r="G11" s="138"/>
      <c r="H11" s="138"/>
      <c r="I11" s="138"/>
      <c r="J11" s="166"/>
      <c r="K11" s="139"/>
      <c r="L11" s="50"/>
      <c r="M11" s="116"/>
      <c r="N11" s="114"/>
      <c r="O11" s="115"/>
    </row>
    <row r="12" spans="1:17" s="15" customFormat="1" ht="22.5" customHeight="1" x14ac:dyDescent="0.2">
      <c r="A12" s="167"/>
      <c r="B12" s="51"/>
      <c r="C12" s="52"/>
      <c r="D12" s="164"/>
      <c r="E12" s="138"/>
      <c r="F12" s="138"/>
      <c r="G12" s="138"/>
      <c r="H12" s="138"/>
      <c r="I12" s="138"/>
      <c r="J12" s="166"/>
      <c r="K12" s="139"/>
      <c r="L12" s="50"/>
      <c r="M12" s="116"/>
      <c r="N12" s="114"/>
      <c r="O12" s="115"/>
    </row>
    <row r="13" spans="1:17" s="15" customFormat="1" ht="22.5" customHeight="1" x14ac:dyDescent="0.2">
      <c r="A13" s="167"/>
      <c r="B13" s="51"/>
      <c r="C13" s="52"/>
      <c r="D13" s="164"/>
      <c r="E13" s="138"/>
      <c r="F13" s="138"/>
      <c r="G13" s="138"/>
      <c r="H13" s="138"/>
      <c r="I13" s="138"/>
      <c r="J13" s="166"/>
      <c r="K13" s="139"/>
      <c r="L13" s="50"/>
      <c r="M13" s="116"/>
      <c r="N13" s="114"/>
      <c r="O13" s="115"/>
    </row>
    <row r="14" spans="1:17" s="15" customFormat="1" ht="22.5" customHeight="1" x14ac:dyDescent="0.2">
      <c r="A14" s="167"/>
      <c r="B14" s="51"/>
      <c r="C14" s="52"/>
      <c r="D14" s="164"/>
      <c r="E14" s="138"/>
      <c r="F14" s="138"/>
      <c r="G14" s="138"/>
      <c r="H14" s="138"/>
      <c r="I14" s="138"/>
      <c r="J14" s="166"/>
      <c r="K14" s="139"/>
      <c r="L14" s="50"/>
      <c r="M14" s="116"/>
      <c r="N14" s="114"/>
      <c r="O14" s="115"/>
    </row>
    <row r="15" spans="1:17" s="15" customFormat="1" ht="22.5" customHeight="1" x14ac:dyDescent="0.2">
      <c r="A15" s="167"/>
      <c r="B15" s="51"/>
      <c r="C15" s="52"/>
      <c r="D15" s="164"/>
      <c r="E15" s="138"/>
      <c r="F15" s="138"/>
      <c r="G15" s="138"/>
      <c r="H15" s="138"/>
      <c r="I15" s="138"/>
      <c r="J15" s="166"/>
      <c r="K15" s="139"/>
      <c r="L15" s="50"/>
      <c r="M15" s="116"/>
      <c r="N15" s="114"/>
      <c r="O15" s="115"/>
    </row>
    <row r="16" spans="1:17" s="15" customFormat="1" ht="22.5" customHeight="1" x14ac:dyDescent="0.2">
      <c r="A16" s="167"/>
      <c r="B16" s="51"/>
      <c r="C16" s="52"/>
      <c r="D16" s="164"/>
      <c r="E16" s="138"/>
      <c r="F16" s="138"/>
      <c r="G16" s="138"/>
      <c r="H16" s="138"/>
      <c r="I16" s="138"/>
      <c r="J16" s="166"/>
      <c r="K16" s="139"/>
      <c r="L16" s="50"/>
      <c r="M16" s="116"/>
      <c r="N16" s="114"/>
      <c r="O16" s="115"/>
    </row>
    <row r="17" spans="1:15" s="15" customFormat="1" ht="22.5" customHeight="1" x14ac:dyDescent="0.2">
      <c r="A17" s="167"/>
      <c r="B17" s="51"/>
      <c r="C17" s="52"/>
      <c r="D17" s="164"/>
      <c r="E17" s="138"/>
      <c r="F17" s="138"/>
      <c r="G17" s="138"/>
      <c r="H17" s="138"/>
      <c r="I17" s="138"/>
      <c r="J17" s="166"/>
      <c r="K17" s="139"/>
      <c r="L17" s="50"/>
      <c r="M17" s="116"/>
      <c r="N17" s="114"/>
      <c r="O17" s="115"/>
    </row>
    <row r="18" spans="1:15" s="15" customFormat="1" ht="22.5" customHeight="1" x14ac:dyDescent="0.2">
      <c r="A18" s="167"/>
      <c r="B18" s="51"/>
      <c r="C18" s="52"/>
      <c r="D18" s="164"/>
      <c r="E18" s="138"/>
      <c r="F18" s="138"/>
      <c r="G18" s="138"/>
      <c r="H18" s="138"/>
      <c r="I18" s="138"/>
      <c r="J18" s="166"/>
      <c r="K18" s="139"/>
      <c r="L18" s="50"/>
      <c r="M18" s="116"/>
      <c r="N18" s="114"/>
      <c r="O18" s="115"/>
    </row>
    <row r="19" spans="1:15" s="15" customFormat="1" ht="22.5" customHeight="1" x14ac:dyDescent="0.2">
      <c r="A19" s="167"/>
      <c r="B19" s="51"/>
      <c r="C19" s="52"/>
      <c r="D19" s="164"/>
      <c r="E19" s="138"/>
      <c r="F19" s="138"/>
      <c r="G19" s="138"/>
      <c r="H19" s="138"/>
      <c r="I19" s="138"/>
      <c r="J19" s="166"/>
      <c r="K19" s="139"/>
      <c r="L19" s="50"/>
      <c r="M19" s="265"/>
      <c r="N19" s="190"/>
      <c r="O19" s="191"/>
    </row>
    <row r="20" spans="1:15" s="15" customFormat="1" ht="22.5" customHeight="1" x14ac:dyDescent="0.2">
      <c r="A20" s="167"/>
      <c r="B20" s="51"/>
      <c r="C20" s="52"/>
      <c r="D20" s="164"/>
      <c r="E20" s="138"/>
      <c r="F20" s="138"/>
      <c r="G20" s="138"/>
      <c r="H20" s="138"/>
      <c r="I20" s="138"/>
      <c r="J20" s="166"/>
      <c r="K20" s="139"/>
      <c r="L20" s="50"/>
      <c r="M20" s="116"/>
      <c r="N20" s="114"/>
      <c r="O20" s="115"/>
    </row>
    <row r="21" spans="1:15" s="15" customFormat="1" ht="22.5" customHeight="1" x14ac:dyDescent="0.2">
      <c r="A21" s="167"/>
      <c r="B21" s="51"/>
      <c r="C21" s="52"/>
      <c r="D21" s="164"/>
      <c r="E21" s="138"/>
      <c r="F21" s="138"/>
      <c r="G21" s="138"/>
      <c r="H21" s="138"/>
      <c r="I21" s="138"/>
      <c r="J21" s="166"/>
      <c r="K21" s="139"/>
      <c r="L21" s="50"/>
      <c r="M21" s="116"/>
      <c r="N21" s="114"/>
      <c r="O21" s="115"/>
    </row>
    <row r="22" spans="1:15" s="15" customFormat="1" ht="22.5" customHeight="1" x14ac:dyDescent="0.2">
      <c r="A22" s="167"/>
      <c r="B22" s="51"/>
      <c r="C22" s="52"/>
      <c r="D22" s="164"/>
      <c r="E22" s="138"/>
      <c r="F22" s="138"/>
      <c r="G22" s="138"/>
      <c r="H22" s="138"/>
      <c r="I22" s="138"/>
      <c r="J22" s="166"/>
      <c r="K22" s="139"/>
      <c r="L22" s="50"/>
      <c r="M22" s="265"/>
      <c r="N22" s="190"/>
      <c r="O22" s="191"/>
    </row>
    <row r="23" spans="1:15" s="15" customFormat="1" ht="22.5" customHeight="1" x14ac:dyDescent="0.2">
      <c r="A23" s="167"/>
      <c r="B23" s="51"/>
      <c r="C23" s="52"/>
      <c r="D23" s="164"/>
      <c r="E23" s="138"/>
      <c r="F23" s="138"/>
      <c r="G23" s="138"/>
      <c r="H23" s="138"/>
      <c r="I23" s="138"/>
      <c r="J23" s="166"/>
      <c r="K23" s="139"/>
      <c r="L23" s="50"/>
      <c r="M23" s="116"/>
      <c r="N23" s="114"/>
      <c r="O23" s="115"/>
    </row>
    <row r="24" spans="1:15" s="15" customFormat="1" ht="22.5" customHeight="1" x14ac:dyDescent="0.2">
      <c r="A24" s="167"/>
      <c r="B24" s="51"/>
      <c r="C24" s="52"/>
      <c r="D24" s="164"/>
      <c r="E24" s="138"/>
      <c r="F24" s="138"/>
      <c r="G24" s="138"/>
      <c r="H24" s="138"/>
      <c r="I24" s="138"/>
      <c r="J24" s="166"/>
      <c r="K24" s="139"/>
      <c r="L24" s="50"/>
      <c r="M24" s="116"/>
      <c r="N24" s="114"/>
      <c r="O24" s="115"/>
    </row>
    <row r="25" spans="1:15" s="15" customFormat="1" ht="17.25" customHeight="1" x14ac:dyDescent="0.2">
      <c r="A25" s="266" t="s">
        <v>88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8"/>
    </row>
    <row r="26" spans="1:15" s="15" customFormat="1" ht="30" customHeight="1" x14ac:dyDescent="0.2">
      <c r="A26" s="234" t="s">
        <v>48</v>
      </c>
      <c r="B26" s="260"/>
      <c r="C26" s="260"/>
      <c r="D26" s="261"/>
      <c r="E26" s="261"/>
      <c r="F26" s="261"/>
      <c r="G26" s="261"/>
      <c r="H26" s="261"/>
      <c r="I26" s="261"/>
      <c r="J26" s="261"/>
      <c r="K26" s="261"/>
      <c r="L26" s="262"/>
      <c r="M26" s="263" t="s">
        <v>49</v>
      </c>
      <c r="N26" s="260"/>
      <c r="O26" s="264"/>
    </row>
  </sheetData>
  <mergeCells count="28">
    <mergeCell ref="H5:H6"/>
    <mergeCell ref="J5:J6"/>
    <mergeCell ref="A26:L26"/>
    <mergeCell ref="K5:K6"/>
    <mergeCell ref="M26:O26"/>
    <mergeCell ref="L5:L6"/>
    <mergeCell ref="M22:O22"/>
    <mergeCell ref="M7:O7"/>
    <mergeCell ref="A25:O25"/>
    <mergeCell ref="M8:O8"/>
    <mergeCell ref="M19:O19"/>
    <mergeCell ref="C5:C6"/>
    <mergeCell ref="D5:D6"/>
    <mergeCell ref="I5:I6"/>
    <mergeCell ref="M5:O6"/>
    <mergeCell ref="F5:F6"/>
    <mergeCell ref="A5:A6"/>
    <mergeCell ref="B5:B6"/>
    <mergeCell ref="E5:E6"/>
    <mergeCell ref="G5:G6"/>
    <mergeCell ref="N1:O1"/>
    <mergeCell ref="N2:O2"/>
    <mergeCell ref="N3:O4"/>
    <mergeCell ref="A1:B1"/>
    <mergeCell ref="A2:B2"/>
    <mergeCell ref="A3:D4"/>
    <mergeCell ref="C2:L2"/>
    <mergeCell ref="E3:L4"/>
  </mergeCells>
  <phoneticPr fontId="0" type="noConversion"/>
  <conditionalFormatting sqref="K7:K24">
    <cfRule type="cellIs" dxfId="1" priority="114" stopIfTrue="1" operator="notBetween">
      <formula>E7</formula>
      <formula>F7</formula>
    </cfRule>
  </conditionalFormatting>
  <conditionalFormatting sqref="K7:K24">
    <cfRule type="cellIs" dxfId="0" priority="118" stopIfTrue="1" operator="notBetween">
      <formula>#REF!</formula>
      <formula>#REF!</formula>
    </cfRule>
  </conditionalFormatting>
  <printOptions horizontalCentered="1"/>
  <pageMargins left="0.25" right="0.25" top="0.75" bottom="0.75" header="0.25" footer="0.25"/>
  <pageSetup fitToHeight="5" orientation="landscape" r:id="rId1"/>
  <headerFooter alignWithMargins="0">
    <oddHeader>&amp;L&amp;"Arial,Bold Italic"&amp;14First Article Inspection&amp;"Arial,Regular"&amp;8
&amp;9Form 3: Characteristic Accountability, Verification Compatibility Evaluation&amp;R&amp;"Arial,Bold"4. Report Number:&amp;10 &amp;"Arial,Regular"&amp;8&amp;F</oddHeader>
    <oddFooter>&amp;L&amp;G&amp;CPage &amp;P of &amp;N&amp;R&amp;6(1008) Inspection Report -- Revision Date 01DE20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111"/>
  <sheetViews>
    <sheetView showGridLines="0" zoomScaleNormal="100" workbookViewId="0">
      <pane ySplit="9" topLeftCell="A40" activePane="bottomLeft" state="frozen"/>
      <selection activeCell="A4" sqref="A4:B4"/>
      <selection pane="bottomLeft" activeCell="K40" sqref="K40:O40"/>
    </sheetView>
  </sheetViews>
  <sheetFormatPr defaultRowHeight="11.25" x14ac:dyDescent="0.2"/>
  <cols>
    <col min="1" max="1" width="6.83203125" style="54" customWidth="1"/>
    <col min="2" max="2" width="8.83203125" style="54" customWidth="1"/>
    <col min="3" max="3" width="10.83203125" style="54" customWidth="1"/>
    <col min="4" max="4" width="16.83203125" style="54" customWidth="1"/>
    <col min="5" max="6" width="8.83203125" style="54" customWidth="1"/>
    <col min="7" max="7" width="16.83203125" style="54" customWidth="1"/>
    <col min="8" max="10" width="6.83203125" style="54" customWidth="1"/>
    <col min="11" max="15" width="14" style="54" customWidth="1"/>
    <col min="16" max="16384" width="9.33203125" style="54"/>
  </cols>
  <sheetData>
    <row r="1" spans="1:15" ht="8.1" customHeight="1" x14ac:dyDescent="0.2">
      <c r="A1" s="269" t="s">
        <v>59</v>
      </c>
      <c r="B1" s="270"/>
      <c r="C1" s="271"/>
      <c r="D1" s="272" t="s">
        <v>103</v>
      </c>
      <c r="E1" s="273"/>
      <c r="F1" s="272" t="s">
        <v>60</v>
      </c>
      <c r="G1" s="274"/>
      <c r="H1" s="229"/>
      <c r="I1" s="229"/>
      <c r="J1" s="229"/>
      <c r="K1" s="229"/>
      <c r="L1" s="137" t="s">
        <v>100</v>
      </c>
      <c r="M1" s="137" t="s">
        <v>61</v>
      </c>
      <c r="N1" s="137" t="s">
        <v>62</v>
      </c>
      <c r="O1" s="150" t="s">
        <v>63</v>
      </c>
    </row>
    <row r="2" spans="1:15" s="55" customFormat="1" ht="14.1" customHeight="1" x14ac:dyDescent="0.2">
      <c r="A2" s="275">
        <f>'Form 1'!I2</f>
        <v>0</v>
      </c>
      <c r="B2" s="276"/>
      <c r="C2" s="277"/>
      <c r="D2" s="278">
        <f>'Form 1'!A6</f>
        <v>0</v>
      </c>
      <c r="E2" s="279"/>
      <c r="F2" s="275">
        <f>'Form 1'!D2</f>
        <v>0</v>
      </c>
      <c r="G2" s="276"/>
      <c r="H2" s="276"/>
      <c r="I2" s="276"/>
      <c r="J2" s="276"/>
      <c r="K2" s="276"/>
      <c r="L2" s="143"/>
      <c r="M2" s="143"/>
      <c r="N2" s="143"/>
      <c r="O2" s="151"/>
    </row>
    <row r="3" spans="1:15" s="55" customFormat="1" ht="5.0999999999999996" customHeight="1" x14ac:dyDescent="0.2">
      <c r="A3" s="56"/>
      <c r="B3" s="58"/>
      <c r="C3" s="58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152"/>
    </row>
    <row r="4" spans="1:15" s="55" customFormat="1" ht="11.25" customHeight="1" x14ac:dyDescent="0.2">
      <c r="A4" s="269" t="s">
        <v>101</v>
      </c>
      <c r="B4" s="270"/>
      <c r="C4" s="270"/>
      <c r="D4" s="57"/>
      <c r="E4" s="58"/>
      <c r="F4" s="58"/>
      <c r="G4" s="58"/>
      <c r="H4" s="58"/>
      <c r="I4" s="58"/>
      <c r="J4" s="152"/>
      <c r="K4" s="280" t="s">
        <v>64</v>
      </c>
      <c r="L4" s="281"/>
      <c r="M4" s="281"/>
      <c r="N4" s="281"/>
      <c r="O4" s="282"/>
    </row>
    <row r="5" spans="1:15" s="55" customFormat="1" ht="11.25" customHeight="1" x14ac:dyDescent="0.2">
      <c r="A5" s="160"/>
      <c r="B5" s="60"/>
      <c r="C5" s="60"/>
      <c r="D5" s="59"/>
      <c r="E5" s="60"/>
      <c r="F5" s="60"/>
      <c r="G5" s="60"/>
      <c r="H5" s="60"/>
      <c r="I5" s="60"/>
      <c r="J5" s="153"/>
      <c r="K5" s="283"/>
      <c r="L5" s="284"/>
      <c r="M5" s="284"/>
      <c r="N5" s="284"/>
      <c r="O5" s="285"/>
    </row>
    <row r="6" spans="1:15" s="55" customFormat="1" ht="9.9499999999999993" customHeight="1" thickBot="1" x14ac:dyDescent="0.25">
      <c r="A6" s="161"/>
      <c r="B6" s="158"/>
      <c r="C6" s="158"/>
      <c r="D6" s="155"/>
      <c r="E6" s="155"/>
      <c r="F6" s="155"/>
      <c r="G6" s="155"/>
      <c r="H6" s="155"/>
      <c r="I6" s="155"/>
      <c r="J6" s="162"/>
      <c r="K6" s="283"/>
      <c r="L6" s="284"/>
      <c r="M6" s="284"/>
      <c r="N6" s="284"/>
      <c r="O6" s="285"/>
    </row>
    <row r="7" spans="1:15" s="55" customFormat="1" ht="8.1" customHeight="1" x14ac:dyDescent="0.2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44" t="s">
        <v>95</v>
      </c>
      <c r="L7" s="144" t="s">
        <v>95</v>
      </c>
      <c r="M7" s="144" t="s">
        <v>95</v>
      </c>
      <c r="N7" s="144" t="s">
        <v>95</v>
      </c>
      <c r="O7" s="144" t="s">
        <v>95</v>
      </c>
    </row>
    <row r="8" spans="1:15" s="55" customFormat="1" ht="15.95" customHeight="1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45"/>
      <c r="L8" s="145"/>
      <c r="M8" s="145"/>
      <c r="N8" s="145"/>
      <c r="O8" s="145"/>
    </row>
    <row r="9" spans="1:15" s="55" customFormat="1" ht="24.75" customHeight="1" x14ac:dyDescent="0.2">
      <c r="A9" s="159" t="s">
        <v>50</v>
      </c>
      <c r="B9" s="159" t="s">
        <v>94</v>
      </c>
      <c r="C9" s="159" t="s">
        <v>52</v>
      </c>
      <c r="D9" s="159" t="s">
        <v>53</v>
      </c>
      <c r="E9" s="159" t="s">
        <v>86</v>
      </c>
      <c r="F9" s="159" t="s">
        <v>87</v>
      </c>
      <c r="G9" s="159" t="s">
        <v>96</v>
      </c>
      <c r="H9" s="356" t="s">
        <v>65</v>
      </c>
      <c r="I9" s="356" t="s">
        <v>107</v>
      </c>
      <c r="J9" s="356" t="s">
        <v>66</v>
      </c>
      <c r="K9" s="146" t="s">
        <v>93</v>
      </c>
      <c r="L9" s="146" t="s">
        <v>93</v>
      </c>
      <c r="M9" s="146" t="s">
        <v>93</v>
      </c>
      <c r="N9" s="146" t="s">
        <v>93</v>
      </c>
      <c r="O9" s="146" t="s">
        <v>93</v>
      </c>
    </row>
    <row r="10" spans="1:15" s="55" customFormat="1" ht="20.100000000000001" customHeight="1" x14ac:dyDescent="0.2">
      <c r="A10" s="52"/>
      <c r="B10" s="52"/>
      <c r="C10" s="52"/>
      <c r="D10" s="52"/>
      <c r="E10" s="52"/>
      <c r="F10" s="52"/>
      <c r="G10" s="52"/>
      <c r="H10" s="357"/>
      <c r="I10" s="357"/>
      <c r="J10" s="357"/>
      <c r="K10" s="147"/>
      <c r="L10" s="147"/>
      <c r="M10" s="147"/>
      <c r="N10" s="147"/>
      <c r="O10" s="147"/>
    </row>
    <row r="11" spans="1:15" s="55" customFormat="1" ht="20.100000000000001" customHeight="1" x14ac:dyDescent="0.2">
      <c r="A11" s="52"/>
      <c r="B11" s="52"/>
      <c r="C11" s="52"/>
      <c r="D11" s="52"/>
      <c r="E11" s="52"/>
      <c r="F11" s="52"/>
      <c r="G11" s="52"/>
      <c r="H11" s="142"/>
      <c r="I11" s="355"/>
      <c r="J11" s="141"/>
      <c r="K11" s="147"/>
      <c r="L11" s="147"/>
      <c r="M11" s="147"/>
      <c r="N11" s="147"/>
      <c r="O11" s="147"/>
    </row>
    <row r="12" spans="1:15" s="55" customFormat="1" ht="20.100000000000001" customHeight="1" x14ac:dyDescent="0.2">
      <c r="A12" s="52"/>
      <c r="B12" s="52"/>
      <c r="C12" s="52"/>
      <c r="D12" s="52"/>
      <c r="E12" s="52"/>
      <c r="F12" s="52"/>
      <c r="G12" s="52"/>
      <c r="H12" s="142"/>
      <c r="I12" s="355"/>
      <c r="J12" s="141"/>
      <c r="K12" s="147"/>
      <c r="L12" s="147"/>
      <c r="M12" s="147"/>
      <c r="N12" s="147"/>
      <c r="O12" s="147"/>
    </row>
    <row r="13" spans="1:15" s="55" customFormat="1" ht="20.100000000000001" customHeight="1" x14ac:dyDescent="0.2">
      <c r="A13" s="52"/>
      <c r="B13" s="52"/>
      <c r="C13" s="52"/>
      <c r="D13" s="52"/>
      <c r="E13" s="52"/>
      <c r="F13" s="52"/>
      <c r="G13" s="52"/>
      <c r="H13" s="142"/>
      <c r="I13" s="355"/>
      <c r="J13" s="141"/>
      <c r="K13" s="147"/>
      <c r="L13" s="147"/>
      <c r="M13" s="147"/>
      <c r="N13" s="147"/>
      <c r="O13" s="147"/>
    </row>
    <row r="14" spans="1:15" s="55" customFormat="1" ht="20.100000000000001" customHeight="1" x14ac:dyDescent="0.2">
      <c r="A14" s="52"/>
      <c r="B14" s="52"/>
      <c r="C14" s="52"/>
      <c r="D14" s="52"/>
      <c r="E14" s="52"/>
      <c r="F14" s="52"/>
      <c r="G14" s="52"/>
      <c r="H14" s="142"/>
      <c r="I14" s="355"/>
      <c r="J14" s="141"/>
      <c r="K14" s="147"/>
      <c r="L14" s="147"/>
      <c r="M14" s="147"/>
      <c r="N14" s="147"/>
      <c r="O14" s="147"/>
    </row>
    <row r="15" spans="1:15" s="55" customFormat="1" ht="20.100000000000001" customHeight="1" x14ac:dyDescent="0.2">
      <c r="A15" s="52"/>
      <c r="B15" s="52"/>
      <c r="C15" s="52"/>
      <c r="D15" s="52"/>
      <c r="E15" s="52"/>
      <c r="F15" s="52"/>
      <c r="G15" s="52"/>
      <c r="H15" s="142"/>
      <c r="I15" s="355"/>
      <c r="J15" s="141"/>
      <c r="K15" s="147"/>
      <c r="L15" s="147"/>
      <c r="M15" s="147"/>
      <c r="N15" s="147"/>
      <c r="O15" s="147"/>
    </row>
    <row r="16" spans="1:15" s="55" customFormat="1" ht="20.100000000000001" customHeight="1" x14ac:dyDescent="0.2">
      <c r="A16" s="52"/>
      <c r="B16" s="52"/>
      <c r="C16" s="52"/>
      <c r="D16" s="52"/>
      <c r="E16" s="52"/>
      <c r="F16" s="52"/>
      <c r="G16" s="52"/>
      <c r="H16" s="142"/>
      <c r="I16" s="355"/>
      <c r="J16" s="141"/>
      <c r="K16" s="147"/>
      <c r="L16" s="147"/>
      <c r="M16" s="147"/>
      <c r="N16" s="147"/>
      <c r="O16" s="147"/>
    </row>
    <row r="17" spans="1:15" s="55" customFormat="1" ht="20.100000000000001" customHeight="1" x14ac:dyDescent="0.2">
      <c r="A17" s="52"/>
      <c r="B17" s="52"/>
      <c r="C17" s="52"/>
      <c r="D17" s="52"/>
      <c r="E17" s="52"/>
      <c r="F17" s="52"/>
      <c r="G17" s="52"/>
      <c r="H17" s="142"/>
      <c r="I17" s="355"/>
      <c r="J17" s="141"/>
      <c r="K17" s="147"/>
      <c r="L17" s="147"/>
      <c r="M17" s="147"/>
      <c r="N17" s="147"/>
      <c r="O17" s="147"/>
    </row>
    <row r="18" spans="1:15" s="55" customFormat="1" ht="20.100000000000001" customHeight="1" x14ac:dyDescent="0.2">
      <c r="A18" s="52"/>
      <c r="B18" s="52"/>
      <c r="C18" s="52"/>
      <c r="D18" s="52"/>
      <c r="E18" s="52"/>
      <c r="F18" s="52"/>
      <c r="G18" s="52"/>
      <c r="H18" s="142"/>
      <c r="I18" s="355"/>
      <c r="J18" s="141"/>
      <c r="K18" s="147"/>
      <c r="L18" s="147"/>
      <c r="M18" s="147"/>
      <c r="N18" s="147"/>
      <c r="O18" s="147"/>
    </row>
    <row r="19" spans="1:15" s="55" customFormat="1" ht="20.100000000000001" customHeight="1" x14ac:dyDescent="0.2">
      <c r="A19" s="52"/>
      <c r="B19" s="52"/>
      <c r="C19" s="52"/>
      <c r="D19" s="52"/>
      <c r="E19" s="52"/>
      <c r="F19" s="52"/>
      <c r="G19" s="52"/>
      <c r="H19" s="142"/>
      <c r="I19" s="355"/>
      <c r="J19" s="141"/>
      <c r="K19" s="147"/>
      <c r="L19" s="147"/>
      <c r="M19" s="147"/>
      <c r="N19" s="147"/>
      <c r="O19" s="147"/>
    </row>
    <row r="20" spans="1:15" s="55" customFormat="1" ht="20.100000000000001" customHeight="1" x14ac:dyDescent="0.2">
      <c r="A20" s="52"/>
      <c r="B20" s="52"/>
      <c r="C20" s="52"/>
      <c r="D20" s="52"/>
      <c r="E20" s="52"/>
      <c r="F20" s="52"/>
      <c r="G20" s="52"/>
      <c r="H20" s="142"/>
      <c r="I20" s="355"/>
      <c r="J20" s="141"/>
      <c r="K20" s="147"/>
      <c r="L20" s="147"/>
      <c r="M20" s="147"/>
      <c r="N20" s="147"/>
      <c r="O20" s="147"/>
    </row>
    <row r="21" spans="1:15" s="55" customFormat="1" ht="20.100000000000001" customHeight="1" x14ac:dyDescent="0.2">
      <c r="A21" s="52"/>
      <c r="B21" s="52"/>
      <c r="C21" s="52"/>
      <c r="D21" s="52"/>
      <c r="E21" s="52"/>
      <c r="F21" s="52"/>
      <c r="G21" s="52"/>
      <c r="H21" s="142"/>
      <c r="I21" s="355"/>
      <c r="J21" s="141"/>
      <c r="K21" s="147"/>
      <c r="L21" s="147"/>
      <c r="M21" s="147"/>
      <c r="N21" s="147"/>
      <c r="O21" s="147"/>
    </row>
    <row r="22" spans="1:15" s="55" customFormat="1" ht="20.100000000000001" customHeight="1" x14ac:dyDescent="0.2">
      <c r="A22" s="52"/>
      <c r="B22" s="52"/>
      <c r="C22" s="52"/>
      <c r="D22" s="52"/>
      <c r="E22" s="52"/>
      <c r="F22" s="52"/>
      <c r="G22" s="52"/>
      <c r="H22" s="142"/>
      <c r="I22" s="355"/>
      <c r="J22" s="141"/>
      <c r="K22" s="147"/>
      <c r="L22" s="147"/>
      <c r="M22" s="147"/>
      <c r="N22" s="147"/>
      <c r="O22" s="147"/>
    </row>
    <row r="23" spans="1:15" s="55" customFormat="1" ht="20.100000000000001" customHeight="1" x14ac:dyDescent="0.2">
      <c r="A23" s="52"/>
      <c r="B23" s="52"/>
      <c r="C23" s="52"/>
      <c r="D23" s="52"/>
      <c r="E23" s="52"/>
      <c r="F23" s="52"/>
      <c r="G23" s="52"/>
      <c r="H23" s="142"/>
      <c r="I23" s="355"/>
      <c r="J23" s="141"/>
      <c r="K23" s="149"/>
      <c r="L23" s="149"/>
      <c r="M23" s="149"/>
      <c r="N23" s="149"/>
      <c r="O23" s="149"/>
    </row>
    <row r="24" spans="1:15" s="55" customFormat="1" ht="20.100000000000001" customHeight="1" x14ac:dyDescent="0.2">
      <c r="A24" s="52"/>
      <c r="B24" s="52"/>
      <c r="C24" s="52"/>
      <c r="D24" s="52"/>
      <c r="E24" s="52"/>
      <c r="F24" s="52"/>
      <c r="G24" s="52"/>
      <c r="H24" s="142"/>
      <c r="I24" s="355"/>
      <c r="J24" s="141"/>
      <c r="K24" s="147"/>
      <c r="L24" s="147"/>
      <c r="M24" s="147"/>
      <c r="N24" s="147"/>
      <c r="O24" s="147"/>
    </row>
    <row r="25" spans="1:15" s="55" customFormat="1" ht="20.100000000000001" customHeight="1" x14ac:dyDescent="0.2">
      <c r="A25" s="52"/>
      <c r="B25" s="52"/>
      <c r="C25" s="52"/>
      <c r="D25" s="52"/>
      <c r="E25" s="52"/>
      <c r="F25" s="52"/>
      <c r="G25" s="52"/>
      <c r="H25" s="142"/>
      <c r="I25" s="355"/>
      <c r="J25" s="141"/>
      <c r="K25" s="147"/>
      <c r="L25" s="147"/>
      <c r="M25" s="147"/>
      <c r="N25" s="147"/>
      <c r="O25" s="147"/>
    </row>
    <row r="26" spans="1:15" s="55" customFormat="1" ht="20.100000000000001" customHeight="1" x14ac:dyDescent="0.2">
      <c r="A26" s="52"/>
      <c r="B26" s="52"/>
      <c r="C26" s="52"/>
      <c r="D26" s="52"/>
      <c r="E26" s="52"/>
      <c r="F26" s="52"/>
      <c r="G26" s="52"/>
      <c r="H26" s="142"/>
      <c r="I26" s="355"/>
      <c r="J26" s="141"/>
      <c r="K26" s="147"/>
      <c r="L26" s="147"/>
      <c r="M26" s="147"/>
      <c r="N26" s="147"/>
      <c r="O26" s="147"/>
    </row>
    <row r="27" spans="1:15" s="55" customFormat="1" ht="20.100000000000001" customHeight="1" x14ac:dyDescent="0.2">
      <c r="A27" s="52"/>
      <c r="B27" s="52"/>
      <c r="C27" s="52"/>
      <c r="D27" s="52"/>
      <c r="E27" s="52"/>
      <c r="F27" s="52"/>
      <c r="G27" s="52"/>
      <c r="H27" s="142"/>
      <c r="I27" s="355"/>
      <c r="J27" s="141"/>
      <c r="K27" s="147"/>
      <c r="L27" s="147"/>
      <c r="M27" s="147"/>
      <c r="N27" s="147"/>
      <c r="O27" s="147"/>
    </row>
    <row r="28" spans="1:15" s="55" customFormat="1" ht="20.100000000000001" customHeight="1" x14ac:dyDescent="0.2">
      <c r="A28" s="52"/>
      <c r="B28" s="52"/>
      <c r="C28" s="52"/>
      <c r="D28" s="52"/>
      <c r="E28" s="52"/>
      <c r="F28" s="52"/>
      <c r="G28" s="52"/>
      <c r="H28" s="142"/>
      <c r="I28" s="355"/>
      <c r="J28" s="141"/>
      <c r="K28" s="147"/>
      <c r="L28" s="147"/>
      <c r="M28" s="147"/>
      <c r="N28" s="147"/>
      <c r="O28" s="147"/>
    </row>
    <row r="29" spans="1:15" s="55" customFormat="1" ht="20.100000000000001" customHeight="1" x14ac:dyDescent="0.2">
      <c r="A29" s="52"/>
      <c r="B29" s="52"/>
      <c r="C29" s="52"/>
      <c r="D29" s="52"/>
      <c r="E29" s="52"/>
      <c r="F29" s="52"/>
      <c r="G29" s="52"/>
      <c r="H29" s="142"/>
      <c r="I29" s="355"/>
      <c r="J29" s="141"/>
      <c r="K29" s="149"/>
      <c r="L29" s="149"/>
      <c r="M29" s="149"/>
      <c r="N29" s="149"/>
      <c r="O29" s="149"/>
    </row>
    <row r="30" spans="1:15" s="55" customFormat="1" ht="20.100000000000001" customHeight="1" x14ac:dyDescent="0.2">
      <c r="A30" s="52"/>
      <c r="B30" s="52"/>
      <c r="C30" s="52"/>
      <c r="D30" s="52"/>
      <c r="E30" s="52"/>
      <c r="F30" s="52"/>
      <c r="G30" s="52"/>
      <c r="H30" s="142"/>
      <c r="I30" s="355"/>
      <c r="J30" s="141"/>
      <c r="K30" s="149"/>
      <c r="L30" s="149"/>
      <c r="M30" s="149"/>
      <c r="N30" s="149"/>
      <c r="O30" s="149"/>
    </row>
    <row r="31" spans="1:15" s="55" customFormat="1" ht="20.100000000000001" customHeight="1" x14ac:dyDescent="0.2">
      <c r="A31" s="52"/>
      <c r="B31" s="52"/>
      <c r="C31" s="52"/>
      <c r="D31" s="52"/>
      <c r="E31" s="52"/>
      <c r="F31" s="52"/>
      <c r="G31" s="52"/>
      <c r="H31" s="142"/>
      <c r="I31" s="355"/>
      <c r="J31" s="141"/>
      <c r="K31" s="147"/>
      <c r="L31" s="147"/>
      <c r="M31" s="147"/>
      <c r="N31" s="147"/>
      <c r="O31" s="147"/>
    </row>
    <row r="32" spans="1:15" s="55" customFormat="1" ht="20.100000000000001" customHeight="1" x14ac:dyDescent="0.2">
      <c r="A32" s="52"/>
      <c r="B32" s="52"/>
      <c r="C32" s="52"/>
      <c r="D32" s="52"/>
      <c r="E32" s="52"/>
      <c r="F32" s="52"/>
      <c r="G32" s="52"/>
      <c r="H32" s="142"/>
      <c r="I32" s="355"/>
      <c r="J32" s="141"/>
      <c r="K32" s="147"/>
      <c r="L32" s="147"/>
      <c r="M32" s="147"/>
      <c r="N32" s="147"/>
      <c r="O32" s="147"/>
    </row>
    <row r="33" spans="1:15" s="55" customFormat="1" ht="20.100000000000001" customHeight="1" x14ac:dyDescent="0.2">
      <c r="A33" s="52"/>
      <c r="B33" s="52"/>
      <c r="C33" s="52"/>
      <c r="D33" s="52"/>
      <c r="E33" s="52"/>
      <c r="F33" s="52"/>
      <c r="G33" s="52"/>
      <c r="H33" s="142"/>
      <c r="I33" s="355"/>
      <c r="J33" s="141"/>
      <c r="K33" s="147"/>
      <c r="L33" s="147"/>
      <c r="M33" s="147"/>
      <c r="N33" s="147"/>
      <c r="O33" s="147"/>
    </row>
    <row r="34" spans="1:15" s="55" customFormat="1" ht="20.100000000000001" customHeight="1" x14ac:dyDescent="0.2">
      <c r="A34" s="52"/>
      <c r="B34" s="52"/>
      <c r="C34" s="52"/>
      <c r="D34" s="52"/>
      <c r="E34" s="52"/>
      <c r="F34" s="52"/>
      <c r="G34" s="52"/>
      <c r="H34" s="142"/>
      <c r="I34" s="355"/>
      <c r="J34" s="141"/>
      <c r="K34" s="149"/>
      <c r="L34" s="149"/>
      <c r="M34" s="149"/>
      <c r="N34" s="149"/>
      <c r="O34" s="149"/>
    </row>
    <row r="35" spans="1:15" s="55" customFormat="1" ht="20.100000000000001" customHeight="1" x14ac:dyDescent="0.2">
      <c r="A35" s="52"/>
      <c r="B35" s="52"/>
      <c r="C35" s="52"/>
      <c r="D35" s="52"/>
      <c r="E35" s="52"/>
      <c r="F35" s="52"/>
      <c r="G35" s="52"/>
      <c r="H35" s="142"/>
      <c r="I35" s="355"/>
      <c r="J35" s="141"/>
      <c r="K35" s="149"/>
      <c r="L35" s="149"/>
      <c r="M35" s="149"/>
      <c r="N35" s="149"/>
      <c r="O35" s="149"/>
    </row>
    <row r="36" spans="1:15" s="55" customFormat="1" ht="20.100000000000001" customHeight="1" x14ac:dyDescent="0.2">
      <c r="A36" s="52"/>
      <c r="B36" s="52"/>
      <c r="C36" s="52"/>
      <c r="D36" s="52"/>
      <c r="E36" s="52"/>
      <c r="F36" s="52"/>
      <c r="G36" s="52"/>
      <c r="H36" s="142"/>
      <c r="I36" s="355"/>
      <c r="J36" s="141"/>
      <c r="K36" s="149"/>
      <c r="L36" s="149"/>
      <c r="M36" s="149"/>
      <c r="N36" s="149"/>
      <c r="O36" s="149"/>
    </row>
    <row r="37" spans="1:15" s="55" customFormat="1" ht="20.100000000000001" customHeight="1" x14ac:dyDescent="0.2">
      <c r="A37" s="52"/>
      <c r="B37" s="52"/>
      <c r="C37" s="52"/>
      <c r="D37" s="52"/>
      <c r="E37" s="52"/>
      <c r="F37" s="52"/>
      <c r="G37" s="52"/>
      <c r="H37" s="142"/>
      <c r="I37" s="355"/>
      <c r="J37" s="141"/>
      <c r="K37" s="149"/>
      <c r="L37" s="149"/>
      <c r="M37" s="149"/>
      <c r="N37" s="149"/>
      <c r="O37" s="149"/>
    </row>
    <row r="38" spans="1:15" s="55" customFormat="1" ht="20.100000000000001" customHeight="1" x14ac:dyDescent="0.2">
      <c r="A38" s="52"/>
      <c r="B38" s="52"/>
      <c r="C38" s="52"/>
      <c r="D38" s="52"/>
      <c r="E38" s="52"/>
      <c r="F38" s="52"/>
      <c r="G38" s="52"/>
      <c r="H38" s="142"/>
      <c r="I38" s="355"/>
      <c r="J38" s="141"/>
      <c r="K38" s="149"/>
      <c r="L38" s="149"/>
      <c r="M38" s="149"/>
      <c r="N38" s="149"/>
      <c r="O38" s="149"/>
    </row>
    <row r="39" spans="1:15" s="55" customFormat="1" ht="20.100000000000001" customHeight="1" x14ac:dyDescent="0.2">
      <c r="A39" s="52"/>
      <c r="B39" s="52"/>
      <c r="C39" s="52"/>
      <c r="D39" s="52"/>
      <c r="E39" s="52"/>
      <c r="F39" s="52"/>
      <c r="G39" s="52"/>
      <c r="H39" s="142"/>
      <c r="I39" s="355"/>
      <c r="J39" s="141"/>
      <c r="K39" s="149"/>
      <c r="L39" s="149"/>
      <c r="M39" s="149"/>
      <c r="N39" s="149"/>
      <c r="O39" s="149"/>
    </row>
    <row r="40" spans="1:15" s="55" customFormat="1" ht="20.100000000000001" customHeight="1" x14ac:dyDescent="0.2">
      <c r="A40" s="52"/>
      <c r="B40" s="52"/>
      <c r="C40" s="52"/>
      <c r="D40" s="52"/>
      <c r="E40" s="52"/>
      <c r="F40" s="52"/>
      <c r="G40" s="52"/>
      <c r="H40" s="142"/>
      <c r="I40" s="355"/>
      <c r="J40" s="141"/>
      <c r="K40" s="149"/>
      <c r="L40" s="149"/>
      <c r="M40" s="149"/>
      <c r="N40" s="149"/>
      <c r="O40" s="149"/>
    </row>
    <row r="41" spans="1:15" s="55" customFormat="1" ht="20.100000000000001" customHeight="1" x14ac:dyDescent="0.2">
      <c r="A41" s="52"/>
      <c r="B41" s="52"/>
      <c r="C41" s="52"/>
      <c r="D41" s="52"/>
      <c r="E41" s="52"/>
      <c r="F41" s="52"/>
      <c r="G41" s="52"/>
      <c r="H41" s="142"/>
      <c r="I41" s="355"/>
      <c r="J41" s="141"/>
      <c r="K41" s="149"/>
      <c r="L41" s="149"/>
      <c r="M41" s="149"/>
      <c r="N41" s="149"/>
      <c r="O41" s="149"/>
    </row>
    <row r="42" spans="1:15" s="55" customFormat="1" ht="20.100000000000001" customHeight="1" x14ac:dyDescent="0.2">
      <c r="A42" s="52"/>
      <c r="B42" s="52"/>
      <c r="C42" s="52"/>
      <c r="D42" s="52"/>
      <c r="E42" s="52"/>
      <c r="F42" s="52"/>
      <c r="G42" s="52"/>
      <c r="H42" s="142"/>
      <c r="I42" s="355"/>
      <c r="J42" s="141"/>
      <c r="K42" s="149"/>
      <c r="L42" s="149"/>
      <c r="M42" s="149"/>
      <c r="N42" s="149"/>
      <c r="O42" s="149"/>
    </row>
    <row r="43" spans="1:15" s="55" customFormat="1" ht="20.100000000000001" customHeight="1" x14ac:dyDescent="0.2">
      <c r="A43" s="52"/>
      <c r="B43" s="52"/>
      <c r="C43" s="52"/>
      <c r="D43" s="52"/>
      <c r="E43" s="52"/>
      <c r="F43" s="52"/>
      <c r="G43" s="52"/>
      <c r="H43" s="142"/>
      <c r="I43" s="355"/>
      <c r="J43" s="141"/>
      <c r="K43" s="149"/>
      <c r="L43" s="149"/>
      <c r="M43" s="149"/>
      <c r="N43" s="149"/>
      <c r="O43" s="149"/>
    </row>
    <row r="44" spans="1:15" s="55" customFormat="1" ht="20.100000000000001" customHeight="1" x14ac:dyDescent="0.2">
      <c r="A44" s="52"/>
      <c r="B44" s="52"/>
      <c r="C44" s="52"/>
      <c r="D44" s="52"/>
      <c r="E44" s="52"/>
      <c r="F44" s="52"/>
      <c r="G44" s="52"/>
      <c r="H44" s="142"/>
      <c r="I44" s="355"/>
      <c r="J44" s="141"/>
      <c r="K44" s="149"/>
      <c r="L44" s="149"/>
      <c r="M44" s="149"/>
      <c r="N44" s="149"/>
      <c r="O44" s="149"/>
    </row>
    <row r="45" spans="1:15" s="55" customFormat="1" ht="20.100000000000001" customHeight="1" x14ac:dyDescent="0.2">
      <c r="A45" s="52"/>
      <c r="B45" s="52"/>
      <c r="C45" s="52"/>
      <c r="D45" s="52"/>
      <c r="E45" s="52"/>
      <c r="F45" s="52"/>
      <c r="G45" s="52"/>
      <c r="H45" s="142"/>
      <c r="I45" s="355"/>
      <c r="J45" s="141"/>
      <c r="K45" s="149"/>
      <c r="L45" s="149"/>
      <c r="M45" s="149"/>
      <c r="N45" s="149"/>
      <c r="O45" s="149"/>
    </row>
    <row r="46" spans="1:15" s="55" customFormat="1" ht="20.100000000000001" customHeight="1" x14ac:dyDescent="0.2">
      <c r="A46" s="52"/>
      <c r="B46" s="52"/>
      <c r="C46" s="52"/>
      <c r="D46" s="52"/>
      <c r="E46" s="52"/>
      <c r="F46" s="52"/>
      <c r="G46" s="52"/>
      <c r="H46" s="142"/>
      <c r="I46" s="355"/>
      <c r="J46" s="141"/>
      <c r="K46" s="149"/>
      <c r="L46" s="149"/>
      <c r="M46" s="149"/>
      <c r="N46" s="149"/>
      <c r="O46" s="149"/>
    </row>
    <row r="47" spans="1:15" s="55" customFormat="1" ht="20.100000000000001" customHeight="1" x14ac:dyDescent="0.2">
      <c r="A47" s="52"/>
      <c r="B47" s="52"/>
      <c r="C47" s="52"/>
      <c r="D47" s="52"/>
      <c r="E47" s="52"/>
      <c r="F47" s="52"/>
      <c r="G47" s="52"/>
      <c r="H47" s="142"/>
      <c r="I47" s="355"/>
      <c r="J47" s="141"/>
      <c r="K47" s="149"/>
      <c r="L47" s="149"/>
      <c r="M47" s="149"/>
      <c r="N47" s="149"/>
      <c r="O47" s="149"/>
    </row>
    <row r="48" spans="1:15" s="55" customFormat="1" ht="20.100000000000001" customHeight="1" x14ac:dyDescent="0.2">
      <c r="A48" s="52"/>
      <c r="B48" s="52"/>
      <c r="C48" s="52"/>
      <c r="D48" s="52"/>
      <c r="E48" s="52"/>
      <c r="F48" s="52"/>
      <c r="G48" s="52"/>
      <c r="H48" s="142"/>
      <c r="I48" s="355"/>
      <c r="J48" s="141"/>
      <c r="K48" s="149"/>
      <c r="L48" s="149"/>
      <c r="M48" s="149"/>
      <c r="N48" s="149"/>
      <c r="O48" s="149"/>
    </row>
    <row r="49" spans="1:15" s="55" customFormat="1" ht="20.100000000000001" customHeight="1" x14ac:dyDescent="0.2">
      <c r="A49" s="52"/>
      <c r="B49" s="52"/>
      <c r="C49" s="52"/>
      <c r="D49" s="52"/>
      <c r="E49" s="52"/>
      <c r="F49" s="52"/>
      <c r="G49" s="52"/>
      <c r="H49" s="142"/>
      <c r="I49" s="355"/>
      <c r="J49" s="141"/>
      <c r="K49" s="149"/>
      <c r="L49" s="149"/>
      <c r="M49" s="149"/>
      <c r="N49" s="149"/>
      <c r="O49" s="149"/>
    </row>
    <row r="50" spans="1:15" s="55" customFormat="1" ht="20.100000000000001" customHeight="1" x14ac:dyDescent="0.2">
      <c r="A50" s="52"/>
      <c r="B50" s="52"/>
      <c r="C50" s="52"/>
      <c r="D50" s="52"/>
      <c r="E50" s="52"/>
      <c r="F50" s="52"/>
      <c r="G50" s="52"/>
      <c r="H50" s="142"/>
      <c r="I50" s="355"/>
      <c r="J50" s="141"/>
      <c r="K50" s="149"/>
      <c r="L50" s="149"/>
      <c r="M50" s="149"/>
      <c r="N50" s="149"/>
      <c r="O50" s="149"/>
    </row>
    <row r="51" spans="1:15" s="55" customFormat="1" ht="20.100000000000001" customHeight="1" x14ac:dyDescent="0.2">
      <c r="A51" s="52"/>
      <c r="B51" s="52"/>
      <c r="C51" s="52"/>
      <c r="D51" s="52"/>
      <c r="E51" s="52"/>
      <c r="F51" s="52"/>
      <c r="G51" s="52"/>
      <c r="H51" s="142"/>
      <c r="I51" s="355"/>
      <c r="J51" s="141"/>
      <c r="K51" s="149"/>
      <c r="L51" s="149"/>
      <c r="M51" s="149"/>
      <c r="N51" s="149"/>
      <c r="O51" s="149"/>
    </row>
    <row r="52" spans="1:15" s="55" customFormat="1" ht="20.100000000000001" customHeight="1" x14ac:dyDescent="0.2">
      <c r="A52" s="52"/>
      <c r="B52" s="52"/>
      <c r="C52" s="52"/>
      <c r="D52" s="52"/>
      <c r="E52" s="52"/>
      <c r="F52" s="52"/>
      <c r="G52" s="52"/>
      <c r="H52" s="142"/>
      <c r="I52" s="355"/>
      <c r="J52" s="141"/>
      <c r="K52" s="149"/>
      <c r="L52" s="149"/>
      <c r="M52" s="149"/>
      <c r="N52" s="149"/>
      <c r="O52" s="149"/>
    </row>
    <row r="53" spans="1:15" s="55" customFormat="1" ht="20.100000000000001" customHeight="1" x14ac:dyDescent="0.2">
      <c r="A53" s="52"/>
      <c r="B53" s="52"/>
      <c r="C53" s="52"/>
      <c r="D53" s="52"/>
      <c r="E53" s="52"/>
      <c r="F53" s="52"/>
      <c r="G53" s="52"/>
      <c r="H53" s="142"/>
      <c r="I53" s="355"/>
      <c r="J53" s="141"/>
      <c r="K53" s="147"/>
      <c r="L53" s="147"/>
      <c r="M53" s="147"/>
      <c r="N53" s="147"/>
      <c r="O53" s="147"/>
    </row>
    <row r="54" spans="1:15" s="55" customFormat="1" ht="20.100000000000001" customHeight="1" x14ac:dyDescent="0.2">
      <c r="A54" s="52"/>
      <c r="B54" s="52"/>
      <c r="C54" s="52"/>
      <c r="D54" s="52"/>
      <c r="E54" s="52"/>
      <c r="F54" s="52"/>
      <c r="G54" s="52"/>
      <c r="H54" s="142"/>
      <c r="I54" s="355"/>
      <c r="J54" s="141"/>
      <c r="K54" s="149"/>
      <c r="L54" s="149"/>
      <c r="M54" s="149"/>
      <c r="N54" s="149"/>
      <c r="O54" s="149"/>
    </row>
    <row r="55" spans="1:15" s="55" customFormat="1" ht="20.100000000000001" customHeight="1" x14ac:dyDescent="0.2">
      <c r="A55" s="52"/>
      <c r="B55" s="52"/>
      <c r="C55" s="52"/>
      <c r="D55" s="52"/>
      <c r="E55" s="52"/>
      <c r="F55" s="52"/>
      <c r="G55" s="52"/>
      <c r="H55" s="142"/>
      <c r="I55" s="355"/>
      <c r="J55" s="141"/>
      <c r="K55" s="149"/>
      <c r="L55" s="149"/>
      <c r="M55" s="149"/>
      <c r="N55" s="149"/>
      <c r="O55" s="149"/>
    </row>
    <row r="56" spans="1:15" s="55" customFormat="1" ht="20.100000000000001" customHeight="1" x14ac:dyDescent="0.2">
      <c r="A56" s="52"/>
      <c r="B56" s="52"/>
      <c r="C56" s="52"/>
      <c r="D56" s="52"/>
      <c r="E56" s="52"/>
      <c r="F56" s="52"/>
      <c r="G56" s="52"/>
      <c r="H56" s="142"/>
      <c r="I56" s="355"/>
      <c r="J56" s="141"/>
      <c r="K56" s="149"/>
      <c r="L56" s="149"/>
      <c r="M56" s="149"/>
      <c r="N56" s="149"/>
      <c r="O56" s="149"/>
    </row>
    <row r="57" spans="1:15" s="55" customFormat="1" ht="20.100000000000001" customHeight="1" x14ac:dyDescent="0.2">
      <c r="A57" s="52"/>
      <c r="B57" s="52"/>
      <c r="C57" s="52"/>
      <c r="D57" s="52"/>
      <c r="E57" s="52"/>
      <c r="F57" s="52"/>
      <c r="G57" s="52"/>
      <c r="H57" s="142"/>
      <c r="I57" s="355"/>
      <c r="J57" s="141"/>
      <c r="K57" s="149"/>
      <c r="L57" s="149"/>
      <c r="M57" s="149"/>
      <c r="N57" s="149"/>
      <c r="O57" s="149"/>
    </row>
    <row r="58" spans="1:15" s="55" customFormat="1" ht="20.100000000000001" customHeight="1" x14ac:dyDescent="0.2">
      <c r="A58" s="52"/>
      <c r="B58" s="52"/>
      <c r="C58" s="52"/>
      <c r="D58" s="52"/>
      <c r="E58" s="52"/>
      <c r="F58" s="52"/>
      <c r="G58" s="52"/>
      <c r="H58" s="142"/>
      <c r="I58" s="355"/>
      <c r="J58" s="141"/>
      <c r="K58" s="149"/>
      <c r="L58" s="149"/>
      <c r="M58" s="149"/>
      <c r="N58" s="149"/>
      <c r="O58" s="149"/>
    </row>
    <row r="59" spans="1:15" s="55" customFormat="1" ht="20.100000000000001" customHeight="1" x14ac:dyDescent="0.2">
      <c r="A59" s="52"/>
      <c r="B59" s="52"/>
      <c r="C59" s="52"/>
      <c r="D59" s="52"/>
      <c r="E59" s="52"/>
      <c r="F59" s="52"/>
      <c r="G59" s="52"/>
      <c r="H59" s="142"/>
      <c r="I59" s="355"/>
      <c r="J59" s="141"/>
      <c r="K59" s="149"/>
      <c r="L59" s="149"/>
      <c r="M59" s="149"/>
      <c r="N59" s="149"/>
      <c r="O59" s="149"/>
    </row>
    <row r="60" spans="1:15" s="55" customFormat="1" ht="20.100000000000001" customHeight="1" x14ac:dyDescent="0.2">
      <c r="A60" s="52"/>
      <c r="B60" s="52"/>
      <c r="C60" s="52"/>
      <c r="D60" s="52"/>
      <c r="E60" s="52"/>
      <c r="F60" s="52"/>
      <c r="G60" s="52"/>
      <c r="H60" s="142"/>
      <c r="I60" s="355"/>
      <c r="J60" s="141"/>
      <c r="K60" s="149"/>
      <c r="L60" s="149"/>
      <c r="M60" s="149"/>
      <c r="N60" s="149"/>
      <c r="O60" s="149"/>
    </row>
    <row r="61" spans="1:15" s="55" customFormat="1" ht="20.100000000000001" customHeight="1" x14ac:dyDescent="0.2">
      <c r="A61" s="52"/>
      <c r="B61" s="52"/>
      <c r="C61" s="52"/>
      <c r="D61" s="52"/>
      <c r="E61" s="52"/>
      <c r="F61" s="52"/>
      <c r="G61" s="52"/>
      <c r="H61" s="142"/>
      <c r="I61" s="355"/>
      <c r="J61" s="141"/>
      <c r="K61" s="149"/>
      <c r="L61" s="149"/>
      <c r="M61" s="149"/>
      <c r="N61" s="149"/>
      <c r="O61" s="149"/>
    </row>
    <row r="62" spans="1:15" s="55" customFormat="1" ht="20.100000000000001" customHeight="1" x14ac:dyDescent="0.2">
      <c r="A62" s="52"/>
      <c r="B62" s="52"/>
      <c r="C62" s="52"/>
      <c r="D62" s="52"/>
      <c r="E62" s="52"/>
      <c r="F62" s="52"/>
      <c r="G62" s="52"/>
      <c r="H62" s="142"/>
      <c r="I62" s="355"/>
      <c r="J62" s="141"/>
      <c r="K62" s="149"/>
      <c r="L62" s="149"/>
      <c r="M62" s="149"/>
      <c r="N62" s="149"/>
      <c r="O62" s="149"/>
    </row>
    <row r="63" spans="1:15" s="55" customFormat="1" ht="20.100000000000001" customHeight="1" x14ac:dyDescent="0.2">
      <c r="A63" s="52"/>
      <c r="B63" s="52"/>
      <c r="C63" s="52"/>
      <c r="D63" s="52"/>
      <c r="E63" s="52"/>
      <c r="F63" s="52"/>
      <c r="G63" s="52"/>
      <c r="H63" s="142"/>
      <c r="I63" s="355"/>
      <c r="J63" s="141"/>
      <c r="K63" s="149"/>
      <c r="L63" s="149"/>
      <c r="M63" s="149"/>
      <c r="N63" s="149"/>
      <c r="O63" s="149"/>
    </row>
    <row r="64" spans="1:15" s="55" customFormat="1" ht="20.100000000000001" customHeight="1" x14ac:dyDescent="0.2">
      <c r="A64" s="167"/>
      <c r="B64" s="51"/>
      <c r="C64" s="52"/>
      <c r="D64" s="164"/>
      <c r="E64" s="138"/>
      <c r="F64" s="138"/>
      <c r="G64" s="138"/>
      <c r="H64" s="138"/>
      <c r="I64" s="138"/>
      <c r="J64" s="166"/>
      <c r="K64" s="149"/>
      <c r="L64" s="149"/>
      <c r="M64" s="149"/>
      <c r="N64" s="149"/>
      <c r="O64" s="149"/>
    </row>
    <row r="65" spans="1:15" s="55" customFormat="1" ht="20.100000000000001" customHeight="1" x14ac:dyDescent="0.2">
      <c r="A65" s="167"/>
      <c r="B65" s="51"/>
      <c r="C65" s="52"/>
      <c r="D65" s="164"/>
      <c r="E65" s="138"/>
      <c r="F65" s="138"/>
      <c r="G65" s="138"/>
      <c r="H65" s="138"/>
      <c r="I65" s="138"/>
      <c r="J65" s="166"/>
      <c r="K65" s="149"/>
      <c r="L65" s="149"/>
      <c r="M65" s="149"/>
      <c r="N65" s="149"/>
      <c r="O65" s="149"/>
    </row>
    <row r="66" spans="1:15" s="55" customFormat="1" ht="20.100000000000001" customHeight="1" x14ac:dyDescent="0.2">
      <c r="A66" s="167"/>
      <c r="B66" s="51"/>
      <c r="C66" s="52"/>
      <c r="D66" s="164"/>
      <c r="E66" s="138"/>
      <c r="F66" s="138"/>
      <c r="G66" s="138"/>
      <c r="H66" s="138"/>
      <c r="I66" s="138"/>
      <c r="J66" s="166"/>
      <c r="K66" s="149"/>
      <c r="L66" s="149"/>
      <c r="M66" s="149"/>
      <c r="N66" s="149"/>
      <c r="O66" s="149"/>
    </row>
    <row r="67" spans="1:15" s="55" customFormat="1" ht="20.100000000000001" customHeight="1" x14ac:dyDescent="0.2">
      <c r="A67" s="167"/>
      <c r="B67" s="51"/>
      <c r="C67" s="52"/>
      <c r="D67" s="164"/>
      <c r="E67" s="138"/>
      <c r="F67" s="138"/>
      <c r="G67" s="138"/>
      <c r="H67" s="138"/>
      <c r="I67" s="138"/>
      <c r="J67" s="166"/>
      <c r="K67" s="149"/>
      <c r="L67" s="149"/>
      <c r="M67" s="149"/>
      <c r="N67" s="149"/>
      <c r="O67" s="149"/>
    </row>
    <row r="68" spans="1:15" s="55" customFormat="1" ht="20.100000000000001" customHeight="1" x14ac:dyDescent="0.2">
      <c r="A68" s="167"/>
      <c r="B68" s="51"/>
      <c r="C68" s="52"/>
      <c r="D68" s="164"/>
      <c r="E68" s="138"/>
      <c r="F68" s="138"/>
      <c r="G68" s="138"/>
      <c r="H68" s="138"/>
      <c r="I68" s="138"/>
      <c r="J68" s="166"/>
      <c r="K68" s="149"/>
      <c r="L68" s="149"/>
      <c r="M68" s="149"/>
      <c r="N68" s="149"/>
      <c r="O68" s="149"/>
    </row>
    <row r="69" spans="1:15" s="55" customFormat="1" ht="20.100000000000001" customHeight="1" x14ac:dyDescent="0.2">
      <c r="A69" s="167"/>
      <c r="B69" s="51"/>
      <c r="C69" s="52"/>
      <c r="D69" s="164"/>
      <c r="E69" s="138"/>
      <c r="F69" s="138"/>
      <c r="G69" s="138"/>
      <c r="H69" s="138"/>
      <c r="I69" s="138"/>
      <c r="J69" s="166"/>
      <c r="K69" s="149"/>
      <c r="L69" s="149"/>
      <c r="M69" s="149"/>
      <c r="N69" s="149"/>
      <c r="O69" s="149"/>
    </row>
    <row r="70" spans="1:15" s="55" customFormat="1" ht="20.100000000000001" customHeight="1" x14ac:dyDescent="0.2">
      <c r="A70" s="167"/>
      <c r="B70" s="51"/>
      <c r="C70" s="52"/>
      <c r="D70" s="164"/>
      <c r="E70" s="138"/>
      <c r="F70" s="138"/>
      <c r="G70" s="138"/>
      <c r="H70" s="138"/>
      <c r="I70" s="138"/>
      <c r="J70" s="166"/>
      <c r="K70" s="149"/>
      <c r="L70" s="149"/>
      <c r="M70" s="149"/>
      <c r="N70" s="149"/>
      <c r="O70" s="149"/>
    </row>
    <row r="71" spans="1:15" s="55" customFormat="1" ht="20.100000000000001" customHeight="1" x14ac:dyDescent="0.2">
      <c r="A71" s="167"/>
      <c r="B71" s="51"/>
      <c r="C71" s="52"/>
      <c r="D71" s="164"/>
      <c r="E71" s="138"/>
      <c r="F71" s="138"/>
      <c r="G71" s="138"/>
      <c r="H71" s="138"/>
      <c r="I71" s="138"/>
      <c r="J71" s="166"/>
      <c r="K71" s="149"/>
      <c r="L71" s="149"/>
      <c r="M71" s="149"/>
      <c r="N71" s="149"/>
      <c r="O71" s="149"/>
    </row>
    <row r="72" spans="1:15" s="55" customFormat="1" ht="20.100000000000001" customHeight="1" x14ac:dyDescent="0.2">
      <c r="A72" s="167"/>
      <c r="B72" s="51"/>
      <c r="C72" s="52"/>
      <c r="D72" s="164"/>
      <c r="E72" s="138"/>
      <c r="F72" s="138"/>
      <c r="G72" s="138"/>
      <c r="H72" s="138"/>
      <c r="I72" s="138"/>
      <c r="J72" s="166"/>
      <c r="K72" s="149"/>
      <c r="L72" s="149"/>
      <c r="M72" s="149"/>
      <c r="N72" s="149"/>
      <c r="O72" s="149"/>
    </row>
    <row r="73" spans="1:15" s="55" customFormat="1" ht="20.100000000000001" customHeight="1" x14ac:dyDescent="0.2">
      <c r="A73" s="167"/>
      <c r="B73" s="51"/>
      <c r="C73" s="52"/>
      <c r="D73" s="164"/>
      <c r="E73" s="138"/>
      <c r="F73" s="138"/>
      <c r="G73" s="138"/>
      <c r="H73" s="138"/>
      <c r="I73" s="138"/>
      <c r="J73" s="166"/>
      <c r="K73" s="149"/>
      <c r="L73" s="149"/>
      <c r="M73" s="149"/>
      <c r="N73" s="149"/>
      <c r="O73" s="149"/>
    </row>
    <row r="74" spans="1:15" s="55" customFormat="1" ht="20.100000000000001" customHeight="1" x14ac:dyDescent="0.2">
      <c r="A74" s="167"/>
      <c r="B74" s="51"/>
      <c r="C74" s="52"/>
      <c r="D74" s="164"/>
      <c r="E74" s="138"/>
      <c r="F74" s="138"/>
      <c r="G74" s="138"/>
      <c r="H74" s="138"/>
      <c r="I74" s="138"/>
      <c r="J74" s="166"/>
      <c r="K74" s="149"/>
      <c r="L74" s="149"/>
      <c r="M74" s="149"/>
      <c r="N74" s="149"/>
      <c r="O74" s="149"/>
    </row>
    <row r="75" spans="1:15" s="55" customFormat="1" ht="20.100000000000001" customHeight="1" x14ac:dyDescent="0.2">
      <c r="A75" s="167"/>
      <c r="B75" s="51"/>
      <c r="C75" s="52"/>
      <c r="D75" s="164"/>
      <c r="E75" s="138"/>
      <c r="F75" s="138"/>
      <c r="G75" s="138"/>
      <c r="H75" s="138"/>
      <c r="I75" s="138"/>
      <c r="J75" s="166"/>
      <c r="K75" s="149"/>
      <c r="L75" s="149"/>
      <c r="M75" s="149"/>
      <c r="N75" s="149"/>
      <c r="O75" s="149"/>
    </row>
    <row r="76" spans="1:15" s="55" customFormat="1" ht="20.100000000000001" customHeight="1" x14ac:dyDescent="0.2">
      <c r="A76" s="167"/>
      <c r="B76" s="51"/>
      <c r="C76" s="52"/>
      <c r="D76" s="164"/>
      <c r="E76" s="138"/>
      <c r="F76" s="138"/>
      <c r="G76" s="138"/>
      <c r="H76" s="138"/>
      <c r="I76" s="138"/>
      <c r="J76" s="166"/>
      <c r="K76" s="149"/>
      <c r="L76" s="149"/>
      <c r="M76" s="149"/>
      <c r="N76" s="149"/>
      <c r="O76" s="149"/>
    </row>
    <row r="77" spans="1:15" s="55" customFormat="1" ht="20.100000000000001" customHeight="1" x14ac:dyDescent="0.2">
      <c r="A77" s="167"/>
      <c r="B77" s="51"/>
      <c r="C77" s="52"/>
      <c r="D77" s="164"/>
      <c r="E77" s="138"/>
      <c r="F77" s="138"/>
      <c r="G77" s="138"/>
      <c r="H77" s="138"/>
      <c r="I77" s="138"/>
      <c r="J77" s="166"/>
      <c r="K77" s="149"/>
      <c r="L77" s="149"/>
      <c r="M77" s="149"/>
      <c r="N77" s="149"/>
      <c r="O77" s="149"/>
    </row>
    <row r="78" spans="1:15" s="55" customFormat="1" ht="20.100000000000001" customHeight="1" x14ac:dyDescent="0.2">
      <c r="A78" s="167"/>
      <c r="B78" s="51"/>
      <c r="C78" s="52"/>
      <c r="D78" s="164"/>
      <c r="E78" s="138"/>
      <c r="F78" s="138"/>
      <c r="G78" s="138"/>
      <c r="H78" s="138"/>
      <c r="I78" s="138"/>
      <c r="J78" s="166"/>
      <c r="K78" s="149"/>
      <c r="L78" s="149"/>
      <c r="M78" s="149"/>
      <c r="N78" s="149"/>
      <c r="O78" s="149"/>
    </row>
    <row r="79" spans="1:15" s="55" customFormat="1" ht="20.100000000000001" customHeight="1" x14ac:dyDescent="0.2">
      <c r="A79" s="167"/>
      <c r="B79" s="51"/>
      <c r="C79" s="52"/>
      <c r="D79" s="164"/>
      <c r="E79" s="138"/>
      <c r="F79" s="138"/>
      <c r="G79" s="138"/>
      <c r="H79" s="138"/>
      <c r="I79" s="138"/>
      <c r="J79" s="166"/>
      <c r="K79" s="149"/>
      <c r="L79" s="149"/>
      <c r="M79" s="149"/>
      <c r="N79" s="149"/>
      <c r="O79" s="149"/>
    </row>
    <row r="80" spans="1:15" s="55" customFormat="1" ht="20.100000000000001" customHeight="1" x14ac:dyDescent="0.2">
      <c r="A80" s="167"/>
      <c r="B80" s="51"/>
      <c r="C80" s="52"/>
      <c r="D80" s="164"/>
      <c r="E80" s="138"/>
      <c r="F80" s="138"/>
      <c r="G80" s="138"/>
      <c r="H80" s="138"/>
      <c r="I80" s="138"/>
      <c r="J80" s="166"/>
      <c r="K80" s="149"/>
      <c r="L80" s="149"/>
      <c r="M80" s="149"/>
      <c r="N80" s="149"/>
      <c r="O80" s="149"/>
    </row>
    <row r="81" spans="1:15" s="55" customFormat="1" ht="20.100000000000001" customHeight="1" x14ac:dyDescent="0.2">
      <c r="A81" s="167"/>
      <c r="B81" s="51"/>
      <c r="C81" s="52"/>
      <c r="D81" s="164"/>
      <c r="E81" s="138"/>
      <c r="F81" s="138"/>
      <c r="G81" s="138"/>
      <c r="H81" s="138"/>
      <c r="I81" s="138"/>
      <c r="J81" s="166"/>
      <c r="K81" s="149"/>
      <c r="L81" s="149"/>
      <c r="M81" s="149"/>
      <c r="N81" s="149"/>
      <c r="O81" s="149"/>
    </row>
    <row r="82" spans="1:15" s="55" customFormat="1" ht="20.100000000000001" customHeight="1" x14ac:dyDescent="0.2">
      <c r="A82" s="167"/>
      <c r="B82" s="51"/>
      <c r="C82" s="52"/>
      <c r="D82" s="164"/>
      <c r="E82" s="138"/>
      <c r="F82" s="138"/>
      <c r="G82" s="138"/>
      <c r="H82" s="138"/>
      <c r="I82" s="138"/>
      <c r="J82" s="166"/>
      <c r="K82" s="149"/>
      <c r="L82" s="149"/>
      <c r="M82" s="149"/>
      <c r="N82" s="149"/>
      <c r="O82" s="149"/>
    </row>
    <row r="83" spans="1:15" s="55" customFormat="1" ht="20.100000000000001" customHeight="1" x14ac:dyDescent="0.2">
      <c r="A83" s="167"/>
      <c r="B83" s="51"/>
      <c r="C83" s="52"/>
      <c r="D83" s="164"/>
      <c r="E83" s="138"/>
      <c r="F83" s="138"/>
      <c r="G83" s="138"/>
      <c r="H83" s="138"/>
      <c r="I83" s="138"/>
      <c r="J83" s="166"/>
      <c r="K83" s="149"/>
      <c r="L83" s="149"/>
      <c r="M83" s="149"/>
      <c r="N83" s="149"/>
      <c r="O83" s="149"/>
    </row>
    <row r="84" spans="1:15" s="55" customFormat="1" ht="20.100000000000001" customHeight="1" x14ac:dyDescent="0.2">
      <c r="A84" s="167"/>
      <c r="B84" s="51"/>
      <c r="C84" s="52"/>
      <c r="D84" s="164"/>
      <c r="E84" s="138"/>
      <c r="F84" s="138"/>
      <c r="G84" s="138"/>
      <c r="H84" s="138"/>
      <c r="I84" s="138"/>
      <c r="J84" s="166"/>
      <c r="K84" s="149"/>
      <c r="L84" s="149"/>
      <c r="M84" s="149"/>
      <c r="N84" s="149"/>
      <c r="O84" s="149"/>
    </row>
    <row r="85" spans="1:15" s="55" customFormat="1" ht="20.100000000000001" customHeight="1" x14ac:dyDescent="0.2">
      <c r="A85" s="167"/>
      <c r="B85" s="51"/>
      <c r="C85" s="52"/>
      <c r="D85" s="164"/>
      <c r="E85" s="138"/>
      <c r="F85" s="138"/>
      <c r="G85" s="138"/>
      <c r="H85" s="138"/>
      <c r="I85" s="138"/>
      <c r="J85" s="166"/>
      <c r="K85" s="149"/>
      <c r="L85" s="149"/>
      <c r="M85" s="149"/>
      <c r="N85" s="149"/>
      <c r="O85" s="149"/>
    </row>
    <row r="86" spans="1:15" s="55" customFormat="1" ht="20.100000000000001" customHeight="1" x14ac:dyDescent="0.2">
      <c r="A86" s="167"/>
      <c r="B86" s="51"/>
      <c r="C86" s="52"/>
      <c r="D86" s="164"/>
      <c r="E86" s="138"/>
      <c r="F86" s="138"/>
      <c r="G86" s="138"/>
      <c r="H86" s="138"/>
      <c r="I86" s="138"/>
      <c r="J86" s="166"/>
      <c r="K86" s="149"/>
      <c r="L86" s="149"/>
      <c r="M86" s="149"/>
      <c r="N86" s="149"/>
      <c r="O86" s="149"/>
    </row>
    <row r="87" spans="1:15" s="55" customFormat="1" ht="20.100000000000001" customHeight="1" x14ac:dyDescent="0.2">
      <c r="A87" s="167"/>
      <c r="B87" s="51"/>
      <c r="C87" s="52"/>
      <c r="D87" s="164"/>
      <c r="E87" s="138"/>
      <c r="F87" s="138"/>
      <c r="G87" s="138"/>
      <c r="H87" s="138"/>
      <c r="I87" s="138"/>
      <c r="J87" s="166"/>
      <c r="K87" s="149"/>
      <c r="L87" s="149"/>
      <c r="M87" s="149"/>
      <c r="N87" s="149"/>
      <c r="O87" s="149"/>
    </row>
    <row r="88" spans="1:15" s="55" customFormat="1" ht="20.100000000000001" customHeight="1" x14ac:dyDescent="0.2">
      <c r="A88" s="167"/>
      <c r="B88" s="51"/>
      <c r="C88" s="52"/>
      <c r="D88" s="164"/>
      <c r="E88" s="138"/>
      <c r="F88" s="138"/>
      <c r="G88" s="138"/>
      <c r="H88" s="138"/>
      <c r="I88" s="138"/>
      <c r="J88" s="166"/>
      <c r="K88" s="149"/>
      <c r="L88" s="149"/>
      <c r="M88" s="149"/>
      <c r="N88" s="149"/>
      <c r="O88" s="149"/>
    </row>
    <row r="89" spans="1:15" s="55" customFormat="1" ht="20.100000000000001" customHeight="1" x14ac:dyDescent="0.2">
      <c r="A89" s="167"/>
      <c r="B89" s="51"/>
      <c r="C89" s="52"/>
      <c r="D89" s="164"/>
      <c r="E89" s="138"/>
      <c r="F89" s="138"/>
      <c r="G89" s="138"/>
      <c r="H89" s="138"/>
      <c r="I89" s="138"/>
      <c r="J89" s="166"/>
      <c r="K89" s="149"/>
      <c r="L89" s="149"/>
      <c r="M89" s="149"/>
      <c r="N89" s="149"/>
      <c r="O89" s="149"/>
    </row>
    <row r="90" spans="1:15" s="55" customFormat="1" ht="20.100000000000001" customHeight="1" x14ac:dyDescent="0.2">
      <c r="A90" s="167"/>
      <c r="B90" s="51"/>
      <c r="C90" s="52"/>
      <c r="D90" s="164"/>
      <c r="E90" s="138"/>
      <c r="F90" s="138"/>
      <c r="G90" s="138"/>
      <c r="H90" s="138"/>
      <c r="I90" s="138"/>
      <c r="J90" s="166"/>
      <c r="K90" s="149"/>
      <c r="L90" s="149"/>
      <c r="M90" s="149"/>
      <c r="N90" s="149"/>
      <c r="O90" s="149"/>
    </row>
    <row r="91" spans="1:15" s="55" customFormat="1" ht="20.100000000000001" customHeight="1" x14ac:dyDescent="0.2">
      <c r="A91" s="167"/>
      <c r="B91" s="51"/>
      <c r="C91" s="52"/>
      <c r="D91" s="164"/>
      <c r="E91" s="138"/>
      <c r="F91" s="138"/>
      <c r="G91" s="138"/>
      <c r="H91" s="138"/>
      <c r="I91" s="138"/>
      <c r="J91" s="166"/>
      <c r="K91" s="149"/>
      <c r="L91" s="149"/>
      <c r="M91" s="149"/>
      <c r="N91" s="149"/>
      <c r="O91" s="149"/>
    </row>
    <row r="92" spans="1:15" s="55" customFormat="1" ht="20.100000000000001" customHeight="1" x14ac:dyDescent="0.2">
      <c r="A92" s="167"/>
      <c r="B92" s="51"/>
      <c r="C92" s="52"/>
      <c r="D92" s="164"/>
      <c r="E92" s="138"/>
      <c r="F92" s="138"/>
      <c r="G92" s="138"/>
      <c r="H92" s="138"/>
      <c r="I92" s="138"/>
      <c r="J92" s="166"/>
      <c r="K92" s="149"/>
      <c r="L92" s="149"/>
      <c r="M92" s="149"/>
      <c r="N92" s="149"/>
      <c r="O92" s="149"/>
    </row>
    <row r="93" spans="1:15" s="55" customFormat="1" ht="20.100000000000001" customHeight="1" x14ac:dyDescent="0.2">
      <c r="A93" s="167"/>
      <c r="B93" s="51"/>
      <c r="C93" s="52"/>
      <c r="D93" s="164"/>
      <c r="E93" s="138"/>
      <c r="F93" s="138"/>
      <c r="G93" s="138"/>
      <c r="H93" s="138"/>
      <c r="I93" s="138"/>
      <c r="J93" s="166"/>
      <c r="K93" s="149"/>
      <c r="L93" s="149"/>
      <c r="M93" s="149"/>
      <c r="N93" s="149"/>
      <c r="O93" s="149"/>
    </row>
    <row r="94" spans="1:15" s="55" customFormat="1" ht="20.100000000000001" customHeight="1" x14ac:dyDescent="0.2">
      <c r="A94" s="167"/>
      <c r="B94" s="51"/>
      <c r="C94" s="52"/>
      <c r="D94" s="164"/>
      <c r="E94" s="138"/>
      <c r="F94" s="138"/>
      <c r="G94" s="138"/>
      <c r="H94" s="138"/>
      <c r="I94" s="138"/>
      <c r="J94" s="166"/>
      <c r="K94" s="149"/>
      <c r="L94" s="149"/>
      <c r="M94" s="149"/>
      <c r="N94" s="149"/>
      <c r="O94" s="149"/>
    </row>
    <row r="95" spans="1:15" s="55" customFormat="1" ht="20.100000000000001" customHeight="1" x14ac:dyDescent="0.2">
      <c r="A95" s="167"/>
      <c r="B95" s="51"/>
      <c r="C95" s="52"/>
      <c r="D95" s="164"/>
      <c r="E95" s="138"/>
      <c r="F95" s="138"/>
      <c r="G95" s="138"/>
      <c r="H95" s="138"/>
      <c r="I95" s="138"/>
      <c r="J95" s="166"/>
      <c r="K95" s="149"/>
      <c r="L95" s="149"/>
      <c r="M95" s="149"/>
      <c r="N95" s="149"/>
      <c r="O95" s="149"/>
    </row>
    <row r="96" spans="1:15" s="55" customFormat="1" ht="20.100000000000001" customHeight="1" x14ac:dyDescent="0.2">
      <c r="A96" s="167"/>
      <c r="B96" s="51"/>
      <c r="C96" s="52"/>
      <c r="D96" s="164"/>
      <c r="E96" s="138"/>
      <c r="F96" s="138"/>
      <c r="G96" s="138"/>
      <c r="H96" s="138"/>
      <c r="I96" s="138"/>
      <c r="J96" s="166"/>
      <c r="K96" s="149"/>
      <c r="L96" s="149"/>
      <c r="M96" s="149"/>
      <c r="N96" s="149"/>
      <c r="O96" s="149"/>
    </row>
    <row r="97" spans="1:15" s="55" customFormat="1" ht="20.100000000000001" customHeight="1" x14ac:dyDescent="0.2">
      <c r="A97" s="167"/>
      <c r="B97" s="51"/>
      <c r="C97" s="52"/>
      <c r="D97" s="164"/>
      <c r="E97" s="138"/>
      <c r="F97" s="138"/>
      <c r="G97" s="138"/>
      <c r="H97" s="138"/>
      <c r="I97" s="138"/>
      <c r="J97" s="166"/>
      <c r="K97" s="149"/>
      <c r="L97" s="149"/>
      <c r="M97" s="149"/>
      <c r="N97" s="149"/>
      <c r="O97" s="149"/>
    </row>
    <row r="98" spans="1:15" s="55" customFormat="1" ht="20.100000000000001" customHeight="1" x14ac:dyDescent="0.2">
      <c r="A98" s="167"/>
      <c r="B98" s="51"/>
      <c r="C98" s="52"/>
      <c r="D98" s="164"/>
      <c r="E98" s="138"/>
      <c r="F98" s="138"/>
      <c r="G98" s="138"/>
      <c r="H98" s="138"/>
      <c r="I98" s="138"/>
      <c r="J98" s="166"/>
      <c r="K98" s="149"/>
      <c r="L98" s="149"/>
      <c r="M98" s="149"/>
      <c r="N98" s="149"/>
      <c r="O98" s="149"/>
    </row>
    <row r="99" spans="1:15" s="55" customFormat="1" ht="20.100000000000001" customHeight="1" x14ac:dyDescent="0.2">
      <c r="A99" s="167"/>
      <c r="B99" s="51"/>
      <c r="C99" s="52"/>
      <c r="D99" s="164"/>
      <c r="E99" s="138"/>
      <c r="F99" s="138"/>
      <c r="G99" s="138"/>
      <c r="H99" s="138"/>
      <c r="I99" s="138"/>
      <c r="J99" s="166"/>
      <c r="K99" s="149"/>
      <c r="L99" s="149"/>
      <c r="M99" s="149"/>
      <c r="N99" s="149"/>
      <c r="O99" s="149"/>
    </row>
    <row r="100" spans="1:15" s="55" customFormat="1" ht="20.100000000000001" customHeight="1" x14ac:dyDescent="0.2">
      <c r="A100" s="167"/>
      <c r="B100" s="51"/>
      <c r="C100" s="52"/>
      <c r="D100" s="164"/>
      <c r="E100" s="138"/>
      <c r="F100" s="138"/>
      <c r="G100" s="138"/>
      <c r="H100" s="138"/>
      <c r="I100" s="138"/>
      <c r="J100" s="166"/>
      <c r="K100" s="149"/>
      <c r="L100" s="149"/>
      <c r="M100" s="149"/>
      <c r="N100" s="149"/>
      <c r="O100" s="149"/>
    </row>
    <row r="101" spans="1:15" s="55" customFormat="1" ht="20.100000000000001" customHeight="1" x14ac:dyDescent="0.2">
      <c r="A101" s="167"/>
      <c r="B101" s="51"/>
      <c r="C101" s="52"/>
      <c r="D101" s="164"/>
      <c r="E101" s="138"/>
      <c r="F101" s="138"/>
      <c r="G101" s="138"/>
      <c r="H101" s="138"/>
      <c r="I101" s="138"/>
      <c r="J101" s="166"/>
      <c r="K101" s="149"/>
      <c r="L101" s="149"/>
      <c r="M101" s="149"/>
      <c r="N101" s="149"/>
      <c r="O101" s="149"/>
    </row>
    <row r="102" spans="1:15" s="55" customFormat="1" ht="20.100000000000001" customHeight="1" x14ac:dyDescent="0.2">
      <c r="A102" s="167"/>
      <c r="B102" s="51"/>
      <c r="C102" s="52"/>
      <c r="D102" s="164"/>
      <c r="E102" s="138"/>
      <c r="F102" s="138"/>
      <c r="G102" s="138"/>
      <c r="H102" s="138"/>
      <c r="I102" s="138"/>
      <c r="J102" s="166"/>
      <c r="K102" s="149"/>
      <c r="L102" s="149"/>
      <c r="M102" s="149"/>
      <c r="N102" s="149"/>
      <c r="O102" s="149"/>
    </row>
    <row r="103" spans="1:15" s="55" customFormat="1" ht="20.100000000000001" customHeight="1" x14ac:dyDescent="0.2">
      <c r="A103" s="167"/>
      <c r="B103" s="51"/>
      <c r="C103" s="52"/>
      <c r="D103" s="164"/>
      <c r="E103" s="138"/>
      <c r="F103" s="138"/>
      <c r="G103" s="138"/>
      <c r="H103" s="138"/>
      <c r="I103" s="138"/>
      <c r="J103" s="166"/>
      <c r="K103" s="149"/>
      <c r="L103" s="149"/>
      <c r="M103" s="149"/>
      <c r="N103" s="149"/>
      <c r="O103" s="149"/>
    </row>
    <row r="104" spans="1:15" s="55" customFormat="1" ht="20.100000000000001" customHeight="1" x14ac:dyDescent="0.2">
      <c r="A104" s="167"/>
      <c r="B104" s="51"/>
      <c r="C104" s="52"/>
      <c r="D104" s="164"/>
      <c r="E104" s="138"/>
      <c r="F104" s="138"/>
      <c r="G104" s="138"/>
      <c r="H104" s="138"/>
      <c r="I104" s="138"/>
      <c r="J104" s="166"/>
      <c r="K104" s="149"/>
      <c r="L104" s="149"/>
      <c r="M104" s="149"/>
      <c r="N104" s="149"/>
      <c r="O104" s="149"/>
    </row>
    <row r="105" spans="1:15" s="55" customFormat="1" ht="20.100000000000001" customHeight="1" x14ac:dyDescent="0.2">
      <c r="A105" s="167"/>
      <c r="B105" s="51"/>
      <c r="C105" s="52"/>
      <c r="D105" s="164"/>
      <c r="E105" s="138"/>
      <c r="F105" s="138"/>
      <c r="G105" s="138"/>
      <c r="H105" s="138"/>
      <c r="I105" s="138"/>
      <c r="J105" s="166"/>
      <c r="K105" s="149"/>
      <c r="L105" s="149"/>
      <c r="M105" s="149"/>
      <c r="N105" s="149"/>
      <c r="O105" s="149"/>
    </row>
    <row r="106" spans="1:15" s="55" customFormat="1" ht="20.100000000000001" customHeight="1" x14ac:dyDescent="0.2">
      <c r="A106" s="167"/>
      <c r="B106" s="51"/>
      <c r="C106" s="52"/>
      <c r="D106" s="164"/>
      <c r="E106" s="138"/>
      <c r="F106" s="138"/>
      <c r="G106" s="138"/>
      <c r="H106" s="138"/>
      <c r="I106" s="138"/>
      <c r="J106" s="166"/>
      <c r="K106" s="149"/>
      <c r="L106" s="149"/>
      <c r="M106" s="149"/>
      <c r="N106" s="149"/>
      <c r="O106" s="149"/>
    </row>
    <row r="107" spans="1:15" s="55" customFormat="1" ht="20.100000000000001" customHeight="1" x14ac:dyDescent="0.2">
      <c r="A107" s="167"/>
      <c r="B107" s="51"/>
      <c r="C107" s="52"/>
      <c r="D107" s="164"/>
      <c r="E107" s="138"/>
      <c r="F107" s="138"/>
      <c r="G107" s="138"/>
      <c r="H107" s="138"/>
      <c r="I107" s="138"/>
      <c r="J107" s="166"/>
      <c r="K107" s="149"/>
      <c r="L107" s="149"/>
      <c r="M107" s="149"/>
      <c r="N107" s="149"/>
      <c r="O107" s="149"/>
    </row>
    <row r="108" spans="1:15" s="55" customFormat="1" ht="20.100000000000001" customHeight="1" thickBot="1" x14ac:dyDescent="0.25">
      <c r="A108" s="167"/>
      <c r="B108" s="51"/>
      <c r="C108" s="52"/>
      <c r="D108" s="164"/>
      <c r="E108" s="138"/>
      <c r="F108" s="138"/>
      <c r="G108" s="138"/>
      <c r="H108" s="138"/>
      <c r="I108" s="138"/>
      <c r="J108" s="166"/>
      <c r="K108" s="163"/>
      <c r="L108" s="163"/>
      <c r="M108" s="163"/>
      <c r="N108" s="163"/>
      <c r="O108" s="163"/>
    </row>
    <row r="110" spans="1:15" s="15" customFormat="1" ht="17.25" customHeight="1" x14ac:dyDescent="0.2">
      <c r="A110" s="266" t="s">
        <v>97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86"/>
    </row>
    <row r="111" spans="1:15" s="15" customFormat="1" ht="50.1" customHeight="1" x14ac:dyDescent="0.2">
      <c r="A111" s="234" t="s">
        <v>48</v>
      </c>
      <c r="B111" s="260"/>
      <c r="C111" s="260"/>
      <c r="D111" s="261"/>
      <c r="E111" s="261"/>
      <c r="F111" s="261"/>
      <c r="G111" s="261"/>
      <c r="H111" s="261"/>
      <c r="I111" s="261"/>
      <c r="J111" s="262"/>
      <c r="K111" s="263" t="s">
        <v>49</v>
      </c>
      <c r="L111" s="260"/>
      <c r="M111" s="260"/>
      <c r="N111" s="260"/>
      <c r="O111" s="286"/>
    </row>
  </sheetData>
  <mergeCells count="14">
    <mergeCell ref="K4:O6"/>
    <mergeCell ref="A111:J111"/>
    <mergeCell ref="A110:O110"/>
    <mergeCell ref="K111:O111"/>
    <mergeCell ref="A4:C4"/>
    <mergeCell ref="H9:H10"/>
    <mergeCell ref="I9:I10"/>
    <mergeCell ref="J9:J10"/>
    <mergeCell ref="A1:C1"/>
    <mergeCell ref="D1:E1"/>
    <mergeCell ref="F1:K1"/>
    <mergeCell ref="A2:C2"/>
    <mergeCell ref="D2:E2"/>
    <mergeCell ref="F2:K2"/>
  </mergeCells>
  <phoneticPr fontId="0" type="noConversion"/>
  <printOptions horizontalCentered="1"/>
  <pageMargins left="0.25" right="0.25" top="0.75" bottom="0.75" header="0.25" footer="0.25"/>
  <pageSetup fitToHeight="5" orientation="landscape" r:id="rId1"/>
  <headerFooter alignWithMargins="0">
    <oddHeader>&amp;L&amp;"Arial,Bold Italic"&amp;14In Process Inspection Report&amp;R&amp;"Arial,Bold"4. Report Number:&amp;10 &amp;"Arial,Regular"&amp;8&amp;F</oddHeader>
    <oddFooter>&amp;L&amp;G&amp;CPage &amp;P of &amp;N&amp;R&amp;6(1008) Inspection Report -- Revision Date 01DE20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8" shapeId="139265" r:id="rId5">
          <objectPr defaultSize="0" autoPict="0" r:id="rId6">
            <anchor moveWithCells="1" sizeWithCells="1">
              <from>
                <xdr:col>0</xdr:col>
                <xdr:colOff>66675</xdr:colOff>
                <xdr:row>3</xdr:row>
                <xdr:rowOff>114300</xdr:rowOff>
              </from>
              <to>
                <xdr:col>6</xdr:col>
                <xdr:colOff>857250</xdr:colOff>
                <xdr:row>8</xdr:row>
                <xdr:rowOff>104775</xdr:rowOff>
              </to>
            </anchor>
          </objectPr>
        </oleObject>
      </mc:Choice>
      <mc:Fallback>
        <oleObject progId="Word.Document.8" shapeId="139265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C600"/>
  <sheetViews>
    <sheetView showGridLines="0" zoomScaleNormal="100" workbookViewId="0">
      <selection activeCell="A571" sqref="A571:IV571"/>
    </sheetView>
  </sheetViews>
  <sheetFormatPr defaultColWidth="10.6640625" defaultRowHeight="12.75" x14ac:dyDescent="0.2"/>
  <cols>
    <col min="1" max="1" width="1" style="62" customWidth="1"/>
    <col min="2" max="3" width="9.83203125" style="62" customWidth="1"/>
    <col min="4" max="28" width="5.83203125" style="62" customWidth="1"/>
    <col min="29" max="29" width="1" style="62" customWidth="1"/>
    <col min="30" max="16384" width="10.6640625" style="62"/>
  </cols>
  <sheetData>
    <row r="1" spans="1:29" ht="5.0999999999999996" customHeight="1" x14ac:dyDescent="0.2">
      <c r="A1" s="103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104"/>
    </row>
    <row r="2" spans="1:29" ht="12" customHeight="1" x14ac:dyDescent="0.2">
      <c r="A2" s="69"/>
      <c r="B2" s="305" t="s">
        <v>67</v>
      </c>
      <c r="C2" s="306"/>
      <c r="D2" s="63"/>
      <c r="E2" s="316" t="s">
        <v>68</v>
      </c>
      <c r="F2" s="317"/>
      <c r="G2" s="318"/>
      <c r="H2" s="100"/>
      <c r="I2" s="316" t="s">
        <v>69</v>
      </c>
      <c r="J2" s="317"/>
      <c r="K2" s="318"/>
      <c r="L2" s="100"/>
      <c r="M2" s="316" t="s">
        <v>70</v>
      </c>
      <c r="N2" s="317"/>
      <c r="O2" s="318"/>
      <c r="P2" s="71"/>
      <c r="Q2" s="316" t="s">
        <v>59</v>
      </c>
      <c r="R2" s="317"/>
      <c r="S2" s="317"/>
      <c r="T2" s="317"/>
      <c r="U2" s="318"/>
      <c r="V2" s="100"/>
      <c r="W2" s="293" t="s">
        <v>103</v>
      </c>
      <c r="X2" s="294"/>
      <c r="Y2" s="294"/>
      <c r="Z2" s="294"/>
      <c r="AA2" s="294"/>
      <c r="AB2" s="295"/>
      <c r="AC2" s="68"/>
    </row>
    <row r="3" spans="1:29" ht="13.15" customHeight="1" x14ac:dyDescent="0.2">
      <c r="A3" s="69"/>
      <c r="B3" s="108"/>
      <c r="C3" s="109"/>
      <c r="D3" s="63"/>
      <c r="E3" s="320"/>
      <c r="F3" s="321"/>
      <c r="G3" s="322"/>
      <c r="H3" s="64"/>
      <c r="I3" s="329">
        <v>1</v>
      </c>
      <c r="J3" s="288" t="s">
        <v>71</v>
      </c>
      <c r="K3" s="331">
        <v>1</v>
      </c>
      <c r="L3" s="63"/>
      <c r="M3" s="320"/>
      <c r="N3" s="321"/>
      <c r="O3" s="322"/>
      <c r="P3" s="65"/>
      <c r="Q3" s="296">
        <f>'Form 1'!I2</f>
        <v>0</v>
      </c>
      <c r="R3" s="297"/>
      <c r="S3" s="297"/>
      <c r="T3" s="297"/>
      <c r="U3" s="298"/>
      <c r="V3" s="66"/>
      <c r="W3" s="287">
        <f>'Form 1'!A6</f>
        <v>0</v>
      </c>
      <c r="X3" s="288"/>
      <c r="Y3" s="288"/>
      <c r="Z3" s="288"/>
      <c r="AA3" s="288"/>
      <c r="AB3" s="289"/>
      <c r="AC3" s="68"/>
    </row>
    <row r="4" spans="1:29" ht="13.15" customHeight="1" x14ac:dyDescent="0.2">
      <c r="A4" s="69"/>
      <c r="B4" s="63"/>
      <c r="C4" s="63"/>
      <c r="D4" s="63"/>
      <c r="E4" s="323"/>
      <c r="F4" s="324"/>
      <c r="G4" s="325"/>
      <c r="H4" s="64"/>
      <c r="I4" s="330"/>
      <c r="J4" s="291"/>
      <c r="K4" s="332"/>
      <c r="L4" s="67"/>
      <c r="M4" s="323"/>
      <c r="N4" s="324"/>
      <c r="O4" s="325"/>
      <c r="P4" s="65"/>
      <c r="Q4" s="299"/>
      <c r="R4" s="300"/>
      <c r="S4" s="300"/>
      <c r="T4" s="300"/>
      <c r="U4" s="301"/>
      <c r="V4" s="66"/>
      <c r="W4" s="290"/>
      <c r="X4" s="291"/>
      <c r="Y4" s="291"/>
      <c r="Z4" s="291"/>
      <c r="AA4" s="291"/>
      <c r="AB4" s="292"/>
      <c r="AC4" s="68"/>
    </row>
    <row r="5" spans="1:29" ht="12" customHeight="1" x14ac:dyDescent="0.2">
      <c r="A5" s="69"/>
      <c r="B5" s="305" t="s">
        <v>72</v>
      </c>
      <c r="C5" s="306"/>
      <c r="D5" s="63"/>
      <c r="E5" s="63"/>
      <c r="F5" s="307"/>
      <c r="G5" s="307"/>
      <c r="H5" s="307"/>
      <c r="I5" s="307"/>
      <c r="J5" s="307"/>
      <c r="K5" s="307"/>
      <c r="L5" s="307"/>
      <c r="M5" s="63"/>
      <c r="N5" s="71"/>
      <c r="O5" s="63"/>
      <c r="P5" s="63"/>
      <c r="Q5" s="63"/>
      <c r="R5" s="63"/>
      <c r="S5" s="63"/>
      <c r="T5" s="63"/>
      <c r="U5" s="63"/>
      <c r="V5" s="72"/>
      <c r="W5" s="63"/>
      <c r="X5" s="63"/>
      <c r="Y5" s="63"/>
      <c r="Z5" s="63"/>
      <c r="AA5" s="63"/>
      <c r="AB5" s="63"/>
      <c r="AC5" s="68"/>
    </row>
    <row r="6" spans="1:29" x14ac:dyDescent="0.2">
      <c r="A6" s="69"/>
      <c r="B6" s="110">
        <f>B3/25.4</f>
        <v>0</v>
      </c>
      <c r="C6" s="111">
        <f>C3/25.4</f>
        <v>0</v>
      </c>
      <c r="D6" s="63"/>
      <c r="E6" s="326" t="s">
        <v>80</v>
      </c>
      <c r="F6" s="327"/>
      <c r="G6" s="328"/>
      <c r="H6" s="63"/>
      <c r="I6" s="305" t="s">
        <v>73</v>
      </c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06"/>
      <c r="V6" s="53"/>
      <c r="W6" s="316" t="s">
        <v>74</v>
      </c>
      <c r="X6" s="317"/>
      <c r="Y6" s="317"/>
      <c r="Z6" s="317"/>
      <c r="AA6" s="317"/>
      <c r="AB6" s="318"/>
      <c r="AC6" s="68"/>
    </row>
    <row r="7" spans="1:29" ht="13.15" customHeight="1" x14ac:dyDescent="0.2">
      <c r="A7" s="69"/>
      <c r="B7" s="101" t="s">
        <v>75</v>
      </c>
      <c r="C7" s="73">
        <f>B6-C6</f>
        <v>0</v>
      </c>
      <c r="D7" s="63"/>
      <c r="E7" s="310"/>
      <c r="F7" s="311"/>
      <c r="G7" s="312"/>
      <c r="H7" s="63"/>
      <c r="I7" s="310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53"/>
      <c r="W7" s="320"/>
      <c r="X7" s="321"/>
      <c r="Y7" s="321"/>
      <c r="Z7" s="321"/>
      <c r="AA7" s="321"/>
      <c r="AB7" s="322"/>
      <c r="AC7" s="68"/>
    </row>
    <row r="8" spans="1:29" ht="13.15" customHeight="1" x14ac:dyDescent="0.2">
      <c r="A8" s="69"/>
      <c r="B8" s="101" t="s">
        <v>76</v>
      </c>
      <c r="C8" s="74">
        <f>C7/12</f>
        <v>0</v>
      </c>
      <c r="D8" s="63"/>
      <c r="E8" s="313"/>
      <c r="F8" s="314"/>
      <c r="G8" s="315"/>
      <c r="H8" s="63"/>
      <c r="I8" s="313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53"/>
      <c r="W8" s="323"/>
      <c r="X8" s="324"/>
      <c r="Y8" s="324"/>
      <c r="Z8" s="324"/>
      <c r="AA8" s="324"/>
      <c r="AB8" s="325"/>
      <c r="AC8" s="68"/>
    </row>
    <row r="9" spans="1:29" ht="10.15" customHeight="1" x14ac:dyDescent="0.2">
      <c r="A9" s="69"/>
      <c r="B9" s="63"/>
      <c r="C9" s="63"/>
      <c r="D9" s="63"/>
      <c r="E9" s="63"/>
      <c r="F9" s="307"/>
      <c r="G9" s="307"/>
      <c r="H9" s="307"/>
      <c r="I9" s="307"/>
      <c r="J9" s="307"/>
      <c r="K9" s="307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70"/>
      <c r="AC9" s="68"/>
    </row>
    <row r="10" spans="1:29" ht="60" customHeight="1" x14ac:dyDescent="0.2">
      <c r="A10" s="69"/>
      <c r="B10" s="333" t="s">
        <v>83</v>
      </c>
      <c r="C10" s="33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68"/>
    </row>
    <row r="11" spans="1:29" ht="45.95" customHeight="1" x14ac:dyDescent="0.2">
      <c r="A11" s="69"/>
      <c r="B11" s="333" t="s">
        <v>2</v>
      </c>
      <c r="C11" s="334"/>
      <c r="D11" s="9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68"/>
    </row>
    <row r="12" spans="1:29" ht="4.9000000000000004" customHeight="1" x14ac:dyDescent="0.2">
      <c r="A12" s="69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68"/>
    </row>
    <row r="13" spans="1:29" x14ac:dyDescent="0.2">
      <c r="A13" s="69"/>
      <c r="B13" s="302" t="s">
        <v>82</v>
      </c>
      <c r="C13" s="303"/>
      <c r="D13" s="77">
        <v>1</v>
      </c>
      <c r="E13" s="78">
        <f>IF(K3=1,2,K3)</f>
        <v>2</v>
      </c>
      <c r="F13" s="78">
        <f>SUM(E13+K3)</f>
        <v>3</v>
      </c>
      <c r="G13" s="78">
        <f>SUM(F13+K3)</f>
        <v>4</v>
      </c>
      <c r="H13" s="78">
        <f>SUM(G13+K3)</f>
        <v>5</v>
      </c>
      <c r="I13" s="78">
        <f>SUM(H13+K3)</f>
        <v>6</v>
      </c>
      <c r="J13" s="78">
        <f>SUM(I13+K3)</f>
        <v>7</v>
      </c>
      <c r="K13" s="78">
        <f>SUM(J13+K3)</f>
        <v>8</v>
      </c>
      <c r="L13" s="78">
        <f>SUM(K13+K3)</f>
        <v>9</v>
      </c>
      <c r="M13" s="78">
        <f>SUM(L13+K3)</f>
        <v>10</v>
      </c>
      <c r="N13" s="78">
        <f>SUM(M13+K3)</f>
        <v>11</v>
      </c>
      <c r="O13" s="78">
        <f>SUM(N13+K3)</f>
        <v>12</v>
      </c>
      <c r="P13" s="78">
        <f>SUM(O13+K3)</f>
        <v>13</v>
      </c>
      <c r="Q13" s="78">
        <f>SUM(P13+K3)</f>
        <v>14</v>
      </c>
      <c r="R13" s="78">
        <f>SUM(Q13+K3)</f>
        <v>15</v>
      </c>
      <c r="S13" s="78">
        <f>SUM(R13+K3)</f>
        <v>16</v>
      </c>
      <c r="T13" s="78">
        <f>SUM(S13+K3)</f>
        <v>17</v>
      </c>
      <c r="U13" s="78">
        <f>SUM(T13+K3)</f>
        <v>18</v>
      </c>
      <c r="V13" s="78">
        <f>SUM(U13+K3)</f>
        <v>19</v>
      </c>
      <c r="W13" s="78">
        <f>SUM(V13+K3)</f>
        <v>20</v>
      </c>
      <c r="X13" s="78">
        <f>SUM(W13+K3)</f>
        <v>21</v>
      </c>
      <c r="Y13" s="78">
        <f>SUM(X13+K3)</f>
        <v>22</v>
      </c>
      <c r="Z13" s="78">
        <f>SUM(Y13+K3)</f>
        <v>23</v>
      </c>
      <c r="AA13" s="78">
        <f>SUM(Z13+K3)</f>
        <v>24</v>
      </c>
      <c r="AB13" s="77">
        <f>SUM(AA13+K3)</f>
        <v>25</v>
      </c>
      <c r="AC13" s="68"/>
    </row>
    <row r="14" spans="1:29" ht="4.9000000000000004" customHeight="1" thickBot="1" x14ac:dyDescent="0.25">
      <c r="A14" s="69"/>
      <c r="B14" s="300"/>
      <c r="C14" s="300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68"/>
    </row>
    <row r="15" spans="1:29" ht="13.5" thickBot="1" x14ac:dyDescent="0.25">
      <c r="A15" s="69"/>
      <c r="B15" s="308" t="s">
        <v>81</v>
      </c>
      <c r="C15" s="309"/>
      <c r="D15" s="79"/>
      <c r="E15" s="80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1"/>
      <c r="AC15" s="68"/>
    </row>
    <row r="16" spans="1:29" ht="4.9000000000000004" customHeight="1" x14ac:dyDescent="0.2">
      <c r="A16" s="69"/>
      <c r="B16" s="300"/>
      <c r="C16" s="300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68"/>
    </row>
    <row r="17" spans="1:29" ht="12.95" customHeight="1" x14ac:dyDescent="0.2">
      <c r="A17" s="69"/>
      <c r="B17" s="94"/>
      <c r="C17" s="73"/>
      <c r="D17" s="75"/>
      <c r="E17" s="8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93"/>
    </row>
    <row r="18" spans="1:29" ht="12.95" customHeight="1" x14ac:dyDescent="0.2">
      <c r="A18" s="69"/>
      <c r="B18" s="102"/>
      <c r="C18" s="82"/>
      <c r="D18" s="83"/>
      <c r="E18" s="84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93"/>
    </row>
    <row r="19" spans="1:29" ht="12.95" customHeight="1" x14ac:dyDescent="0.2">
      <c r="A19" s="69"/>
      <c r="B19" s="94"/>
      <c r="C19" s="82">
        <f t="shared" ref="C19:C26" si="0">C20+$C$8</f>
        <v>0</v>
      </c>
      <c r="D19" s="75"/>
      <c r="E19" s="8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93"/>
    </row>
    <row r="20" spans="1:29" ht="12.95" customHeight="1" x14ac:dyDescent="0.2">
      <c r="A20" s="69"/>
      <c r="B20" s="94"/>
      <c r="C20" s="82">
        <f t="shared" si="0"/>
        <v>0</v>
      </c>
      <c r="D20" s="75"/>
      <c r="E20" s="8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93"/>
    </row>
    <row r="21" spans="1:29" ht="12.95" customHeight="1" x14ac:dyDescent="0.2">
      <c r="A21" s="69"/>
      <c r="B21" s="94"/>
      <c r="C21" s="82">
        <f t="shared" si="0"/>
        <v>0</v>
      </c>
      <c r="D21" s="75"/>
      <c r="E21" s="8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93"/>
    </row>
    <row r="22" spans="1:29" ht="12.95" customHeight="1" thickBot="1" x14ac:dyDescent="0.25">
      <c r="A22" s="69"/>
      <c r="B22" s="94"/>
      <c r="C22" s="82">
        <f t="shared" si="0"/>
        <v>0</v>
      </c>
      <c r="D22" s="86"/>
      <c r="E22" s="87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93"/>
    </row>
    <row r="23" spans="1:29" ht="12.95" customHeight="1" x14ac:dyDescent="0.2">
      <c r="A23" s="69"/>
      <c r="B23" s="94"/>
      <c r="C23" s="82">
        <f t="shared" si="0"/>
        <v>0</v>
      </c>
      <c r="D23" s="88"/>
      <c r="E23" s="89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93"/>
    </row>
    <row r="24" spans="1:29" ht="12.95" customHeight="1" x14ac:dyDescent="0.2">
      <c r="A24" s="69"/>
      <c r="B24" s="94"/>
      <c r="C24" s="82">
        <f t="shared" si="0"/>
        <v>0</v>
      </c>
      <c r="D24" s="75"/>
      <c r="E24" s="8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93"/>
    </row>
    <row r="25" spans="1:29" ht="12.95" customHeight="1" x14ac:dyDescent="0.2">
      <c r="A25" s="69"/>
      <c r="B25" s="94"/>
      <c r="C25" s="82">
        <f t="shared" si="0"/>
        <v>0</v>
      </c>
      <c r="D25" s="75"/>
      <c r="E25" s="8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93"/>
    </row>
    <row r="26" spans="1:29" ht="12.95" customHeight="1" x14ac:dyDescent="0.2">
      <c r="A26" s="69"/>
      <c r="B26" s="94"/>
      <c r="C26" s="82">
        <f t="shared" si="0"/>
        <v>0</v>
      </c>
      <c r="D26" s="75"/>
      <c r="E26" s="8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93"/>
    </row>
    <row r="27" spans="1:29" ht="12.95" customHeight="1" x14ac:dyDescent="0.2">
      <c r="A27" s="69"/>
      <c r="B27" s="94"/>
      <c r="C27" s="82">
        <f>C28+$C$8</f>
        <v>0</v>
      </c>
      <c r="D27" s="75"/>
      <c r="E27" s="8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93"/>
    </row>
    <row r="28" spans="1:29" ht="12.95" customHeight="1" x14ac:dyDescent="0.2">
      <c r="A28" s="69"/>
      <c r="B28" s="94" t="s">
        <v>78</v>
      </c>
      <c r="C28" s="82">
        <f>(B6+C6)/2</f>
        <v>0</v>
      </c>
      <c r="D28" s="90"/>
      <c r="E28" s="91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3"/>
    </row>
    <row r="29" spans="1:29" ht="12.95" customHeight="1" x14ac:dyDescent="0.2">
      <c r="A29" s="69"/>
      <c r="B29" s="94"/>
      <c r="C29" s="82">
        <f>C28-$C$8</f>
        <v>0</v>
      </c>
      <c r="D29" s="75"/>
      <c r="E29" s="8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93"/>
    </row>
    <row r="30" spans="1:29" ht="12.95" customHeight="1" x14ac:dyDescent="0.2">
      <c r="A30" s="69"/>
      <c r="B30" s="94"/>
      <c r="C30" s="82">
        <f t="shared" ref="C30:C37" si="1">C29-$C$8</f>
        <v>0</v>
      </c>
      <c r="D30" s="75"/>
      <c r="E30" s="8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93"/>
    </row>
    <row r="31" spans="1:29" ht="12.95" customHeight="1" x14ac:dyDescent="0.2">
      <c r="A31" s="69"/>
      <c r="B31" s="94"/>
      <c r="C31" s="82">
        <f t="shared" si="1"/>
        <v>0</v>
      </c>
      <c r="D31" s="75"/>
      <c r="E31" s="8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93"/>
    </row>
    <row r="32" spans="1:29" ht="12.95" customHeight="1" x14ac:dyDescent="0.2">
      <c r="A32" s="69"/>
      <c r="B32" s="94"/>
      <c r="C32" s="82">
        <f t="shared" si="1"/>
        <v>0</v>
      </c>
      <c r="D32" s="75"/>
      <c r="E32" s="8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93"/>
    </row>
    <row r="33" spans="1:29" ht="12.95" customHeight="1" thickBot="1" x14ac:dyDescent="0.25">
      <c r="A33" s="69"/>
      <c r="B33" s="94"/>
      <c r="C33" s="82">
        <f t="shared" si="1"/>
        <v>0</v>
      </c>
      <c r="D33" s="76"/>
      <c r="E33" s="92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93"/>
    </row>
    <row r="34" spans="1:29" ht="12.95" customHeight="1" x14ac:dyDescent="0.2">
      <c r="A34" s="69"/>
      <c r="B34" s="94"/>
      <c r="C34" s="82">
        <f t="shared" si="1"/>
        <v>0</v>
      </c>
      <c r="D34" s="83"/>
      <c r="E34" s="84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93"/>
    </row>
    <row r="35" spans="1:29" ht="12.95" customHeight="1" x14ac:dyDescent="0.2">
      <c r="A35" s="69"/>
      <c r="B35" s="94"/>
      <c r="C35" s="82">
        <f t="shared" si="1"/>
        <v>0</v>
      </c>
      <c r="D35" s="75"/>
      <c r="E35" s="8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93"/>
    </row>
    <row r="36" spans="1:29" ht="12.95" customHeight="1" x14ac:dyDescent="0.2">
      <c r="A36" s="69"/>
      <c r="B36" s="94"/>
      <c r="C36" s="82">
        <f t="shared" si="1"/>
        <v>0</v>
      </c>
      <c r="D36" s="75"/>
      <c r="E36" s="8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93"/>
    </row>
    <row r="37" spans="1:29" ht="12.95" customHeight="1" x14ac:dyDescent="0.2">
      <c r="A37" s="69"/>
      <c r="B37" s="94"/>
      <c r="C37" s="82">
        <f t="shared" si="1"/>
        <v>0</v>
      </c>
      <c r="D37" s="75"/>
      <c r="E37" s="8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93"/>
    </row>
    <row r="38" spans="1:29" ht="12.95" customHeight="1" x14ac:dyDescent="0.2">
      <c r="A38" s="69"/>
      <c r="B38" s="94"/>
      <c r="C38" s="82"/>
      <c r="D38" s="75"/>
      <c r="E38" s="8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93"/>
    </row>
    <row r="39" spans="1:29" ht="12.95" customHeight="1" x14ac:dyDescent="0.2">
      <c r="A39" s="69"/>
      <c r="B39" s="94"/>
      <c r="C39" s="73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93"/>
    </row>
    <row r="40" spans="1:29" ht="5.0999999999999996" customHeight="1" thickBot="1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</row>
    <row r="41" spans="1:29" ht="5.0999999999999996" customHeight="1" x14ac:dyDescent="0.2">
      <c r="A41" s="10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104"/>
    </row>
    <row r="42" spans="1:29" ht="12" customHeight="1" x14ac:dyDescent="0.2">
      <c r="A42" s="69"/>
      <c r="B42" s="305" t="s">
        <v>67</v>
      </c>
      <c r="C42" s="306"/>
      <c r="D42" s="63"/>
      <c r="E42" s="316" t="s">
        <v>68</v>
      </c>
      <c r="F42" s="317"/>
      <c r="G42" s="318"/>
      <c r="H42" s="100"/>
      <c r="I42" s="316" t="s">
        <v>69</v>
      </c>
      <c r="J42" s="317"/>
      <c r="K42" s="318"/>
      <c r="L42" s="100"/>
      <c r="M42" s="316" t="s">
        <v>70</v>
      </c>
      <c r="N42" s="317"/>
      <c r="O42" s="318"/>
      <c r="P42" s="71"/>
      <c r="Q42" s="316" t="s">
        <v>59</v>
      </c>
      <c r="R42" s="317"/>
      <c r="S42" s="317"/>
      <c r="T42" s="317"/>
      <c r="U42" s="318"/>
      <c r="V42" s="100"/>
      <c r="W42" s="293" t="s">
        <v>103</v>
      </c>
      <c r="X42" s="294"/>
      <c r="Y42" s="294"/>
      <c r="Z42" s="294"/>
      <c r="AA42" s="294"/>
      <c r="AB42" s="295"/>
      <c r="AC42" s="68"/>
    </row>
    <row r="43" spans="1:29" ht="13.15" customHeight="1" x14ac:dyDescent="0.2">
      <c r="A43" s="69"/>
      <c r="B43" s="108"/>
      <c r="C43" s="109"/>
      <c r="D43" s="63"/>
      <c r="E43" s="320"/>
      <c r="F43" s="321"/>
      <c r="G43" s="322"/>
      <c r="H43" s="64"/>
      <c r="I43" s="329">
        <v>1</v>
      </c>
      <c r="J43" s="288" t="s">
        <v>71</v>
      </c>
      <c r="K43" s="331">
        <v>1</v>
      </c>
      <c r="L43" s="63"/>
      <c r="M43" s="320"/>
      <c r="N43" s="321"/>
      <c r="O43" s="322"/>
      <c r="P43" s="65"/>
      <c r="Q43" s="296">
        <f>Q3</f>
        <v>0</v>
      </c>
      <c r="R43" s="297"/>
      <c r="S43" s="297"/>
      <c r="T43" s="297"/>
      <c r="U43" s="298"/>
      <c r="V43" s="66"/>
      <c r="W43" s="287">
        <f>W3</f>
        <v>0</v>
      </c>
      <c r="X43" s="288"/>
      <c r="Y43" s="288"/>
      <c r="Z43" s="288"/>
      <c r="AA43" s="288"/>
      <c r="AB43" s="289"/>
      <c r="AC43" s="68"/>
    </row>
    <row r="44" spans="1:29" ht="13.15" customHeight="1" x14ac:dyDescent="0.2">
      <c r="A44" s="69"/>
      <c r="B44" s="63"/>
      <c r="C44" s="63"/>
      <c r="D44" s="63"/>
      <c r="E44" s="323"/>
      <c r="F44" s="324"/>
      <c r="G44" s="325"/>
      <c r="H44" s="64"/>
      <c r="I44" s="330"/>
      <c r="J44" s="291"/>
      <c r="K44" s="332"/>
      <c r="L44" s="67"/>
      <c r="M44" s="323"/>
      <c r="N44" s="324"/>
      <c r="O44" s="325"/>
      <c r="P44" s="65"/>
      <c r="Q44" s="299"/>
      <c r="R44" s="300"/>
      <c r="S44" s="300"/>
      <c r="T44" s="300"/>
      <c r="U44" s="301"/>
      <c r="V44" s="66"/>
      <c r="W44" s="290"/>
      <c r="X44" s="291"/>
      <c r="Y44" s="291"/>
      <c r="Z44" s="291"/>
      <c r="AA44" s="291"/>
      <c r="AB44" s="292"/>
      <c r="AC44" s="68"/>
    </row>
    <row r="45" spans="1:29" ht="12" customHeight="1" x14ac:dyDescent="0.2">
      <c r="A45" s="69"/>
      <c r="B45" s="305" t="s">
        <v>72</v>
      </c>
      <c r="C45" s="306"/>
      <c r="D45" s="63"/>
      <c r="E45" s="63"/>
      <c r="F45" s="307"/>
      <c r="G45" s="307"/>
      <c r="H45" s="307"/>
      <c r="I45" s="307"/>
      <c r="J45" s="307"/>
      <c r="K45" s="307"/>
      <c r="L45" s="307"/>
      <c r="M45" s="63"/>
      <c r="N45" s="71"/>
      <c r="O45" s="63"/>
      <c r="P45" s="63"/>
      <c r="Q45" s="63"/>
      <c r="R45" s="63"/>
      <c r="S45" s="63"/>
      <c r="T45" s="63"/>
      <c r="U45" s="63"/>
      <c r="V45" s="72"/>
      <c r="W45" s="63"/>
      <c r="X45" s="63"/>
      <c r="Y45" s="63"/>
      <c r="Z45" s="63"/>
      <c r="AA45" s="63"/>
      <c r="AB45" s="63"/>
      <c r="AC45" s="68"/>
    </row>
    <row r="46" spans="1:29" x14ac:dyDescent="0.2">
      <c r="A46" s="69"/>
      <c r="B46" s="110">
        <f>B43/25.4</f>
        <v>0</v>
      </c>
      <c r="C46" s="111">
        <f>C43/25.4</f>
        <v>0</v>
      </c>
      <c r="D46" s="63"/>
      <c r="E46" s="326" t="s">
        <v>80</v>
      </c>
      <c r="F46" s="327"/>
      <c r="G46" s="328"/>
      <c r="H46" s="63"/>
      <c r="I46" s="305" t="s">
        <v>73</v>
      </c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06"/>
      <c r="V46" s="53"/>
      <c r="W46" s="316" t="s">
        <v>74</v>
      </c>
      <c r="X46" s="317"/>
      <c r="Y46" s="317"/>
      <c r="Z46" s="317"/>
      <c r="AA46" s="317"/>
      <c r="AB46" s="318"/>
      <c r="AC46" s="68"/>
    </row>
    <row r="47" spans="1:29" ht="13.15" customHeight="1" x14ac:dyDescent="0.2">
      <c r="A47" s="69"/>
      <c r="B47" s="101" t="s">
        <v>75</v>
      </c>
      <c r="C47" s="73">
        <f>B46-C46</f>
        <v>0</v>
      </c>
      <c r="D47" s="63"/>
      <c r="E47" s="310"/>
      <c r="F47" s="311"/>
      <c r="G47" s="312"/>
      <c r="H47" s="63"/>
      <c r="I47" s="310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2"/>
      <c r="V47" s="53"/>
      <c r="W47" s="320"/>
      <c r="X47" s="321"/>
      <c r="Y47" s="321"/>
      <c r="Z47" s="321"/>
      <c r="AA47" s="321"/>
      <c r="AB47" s="322"/>
      <c r="AC47" s="68"/>
    </row>
    <row r="48" spans="1:29" ht="13.15" customHeight="1" x14ac:dyDescent="0.2">
      <c r="A48" s="69"/>
      <c r="B48" s="101" t="s">
        <v>76</v>
      </c>
      <c r="C48" s="74">
        <f>C47/12</f>
        <v>0</v>
      </c>
      <c r="D48" s="63"/>
      <c r="E48" s="313"/>
      <c r="F48" s="314"/>
      <c r="G48" s="315"/>
      <c r="H48" s="63"/>
      <c r="I48" s="313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5"/>
      <c r="V48" s="53"/>
      <c r="W48" s="323"/>
      <c r="X48" s="324"/>
      <c r="Y48" s="324"/>
      <c r="Z48" s="324"/>
      <c r="AA48" s="324"/>
      <c r="AB48" s="325"/>
      <c r="AC48" s="68"/>
    </row>
    <row r="49" spans="1:29" ht="10.15" customHeight="1" x14ac:dyDescent="0.2">
      <c r="A49" s="69"/>
      <c r="B49" s="63"/>
      <c r="C49" s="63"/>
      <c r="D49" s="63"/>
      <c r="E49" s="63"/>
      <c r="F49" s="307"/>
      <c r="G49" s="307"/>
      <c r="H49" s="307"/>
      <c r="I49" s="307"/>
      <c r="J49" s="307"/>
      <c r="K49" s="307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70"/>
      <c r="AC49" s="68"/>
    </row>
    <row r="50" spans="1:29" ht="60" customHeight="1" x14ac:dyDescent="0.2">
      <c r="A50" s="69"/>
      <c r="B50" s="333" t="s">
        <v>83</v>
      </c>
      <c r="C50" s="33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68"/>
    </row>
    <row r="51" spans="1:29" ht="45.95" customHeight="1" x14ac:dyDescent="0.2">
      <c r="A51" s="69"/>
      <c r="B51" s="333" t="s">
        <v>2</v>
      </c>
      <c r="C51" s="334"/>
      <c r="D51" s="99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68"/>
    </row>
    <row r="52" spans="1:29" ht="4.9000000000000004" customHeight="1" x14ac:dyDescent="0.2">
      <c r="A52" s="69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68"/>
    </row>
    <row r="53" spans="1:29" x14ac:dyDescent="0.2">
      <c r="A53" s="69"/>
      <c r="B53" s="302" t="s">
        <v>82</v>
      </c>
      <c r="C53" s="303"/>
      <c r="D53" s="77">
        <v>1</v>
      </c>
      <c r="E53" s="78">
        <f>IF(K43=1,2,K43)</f>
        <v>2</v>
      </c>
      <c r="F53" s="78">
        <f>SUM(E53+K43)</f>
        <v>3</v>
      </c>
      <c r="G53" s="78">
        <f>SUM(F53+K43)</f>
        <v>4</v>
      </c>
      <c r="H53" s="78">
        <f>SUM(G53+K43)</f>
        <v>5</v>
      </c>
      <c r="I53" s="78">
        <f>SUM(H53+K43)</f>
        <v>6</v>
      </c>
      <c r="J53" s="78">
        <f>SUM(I53+K43)</f>
        <v>7</v>
      </c>
      <c r="K53" s="78">
        <f>SUM(J53+K43)</f>
        <v>8</v>
      </c>
      <c r="L53" s="78">
        <f>SUM(K53+K43)</f>
        <v>9</v>
      </c>
      <c r="M53" s="78">
        <f>SUM(L53+K43)</f>
        <v>10</v>
      </c>
      <c r="N53" s="78">
        <f>SUM(M53+K43)</f>
        <v>11</v>
      </c>
      <c r="O53" s="78">
        <f>SUM(N53+K43)</f>
        <v>12</v>
      </c>
      <c r="P53" s="78">
        <f>SUM(O53+K43)</f>
        <v>13</v>
      </c>
      <c r="Q53" s="78">
        <f>SUM(P53+K43)</f>
        <v>14</v>
      </c>
      <c r="R53" s="78">
        <f>SUM(Q53+K43)</f>
        <v>15</v>
      </c>
      <c r="S53" s="78">
        <f>SUM(R53+K43)</f>
        <v>16</v>
      </c>
      <c r="T53" s="78">
        <f>SUM(S53+K43)</f>
        <v>17</v>
      </c>
      <c r="U53" s="78">
        <f>SUM(T53+K43)</f>
        <v>18</v>
      </c>
      <c r="V53" s="78">
        <f>SUM(U53+K43)</f>
        <v>19</v>
      </c>
      <c r="W53" s="78">
        <f>SUM(V53+K43)</f>
        <v>20</v>
      </c>
      <c r="X53" s="78">
        <f>SUM(W53+K43)</f>
        <v>21</v>
      </c>
      <c r="Y53" s="78">
        <f>SUM(X53+K43)</f>
        <v>22</v>
      </c>
      <c r="Z53" s="78">
        <f>SUM(Y53+K43)</f>
        <v>23</v>
      </c>
      <c r="AA53" s="78">
        <f>SUM(Z53+K43)</f>
        <v>24</v>
      </c>
      <c r="AB53" s="77">
        <f>SUM(AA53+K43)</f>
        <v>25</v>
      </c>
      <c r="AC53" s="68"/>
    </row>
    <row r="54" spans="1:29" ht="4.9000000000000004" customHeight="1" thickBot="1" x14ac:dyDescent="0.25">
      <c r="A54" s="69"/>
      <c r="B54" s="300"/>
      <c r="C54" s="300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68"/>
    </row>
    <row r="55" spans="1:29" ht="13.5" thickBot="1" x14ac:dyDescent="0.25">
      <c r="A55" s="69"/>
      <c r="B55" s="308" t="s">
        <v>81</v>
      </c>
      <c r="C55" s="309"/>
      <c r="D55" s="79"/>
      <c r="E55" s="80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1"/>
      <c r="AC55" s="68"/>
    </row>
    <row r="56" spans="1:29" ht="4.9000000000000004" customHeight="1" x14ac:dyDescent="0.2">
      <c r="A56" s="69"/>
      <c r="B56" s="300"/>
      <c r="C56" s="300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68"/>
    </row>
    <row r="57" spans="1:29" ht="12.95" customHeight="1" x14ac:dyDescent="0.2">
      <c r="A57" s="69"/>
      <c r="B57" s="94"/>
      <c r="C57" s="73"/>
      <c r="D57" s="75"/>
      <c r="E57" s="8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93"/>
    </row>
    <row r="58" spans="1:29" ht="12.95" customHeight="1" x14ac:dyDescent="0.2">
      <c r="A58" s="69"/>
      <c r="B58" s="102"/>
      <c r="C58" s="82"/>
      <c r="D58" s="83"/>
      <c r="E58" s="84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93"/>
    </row>
    <row r="59" spans="1:29" ht="12.95" customHeight="1" x14ac:dyDescent="0.2">
      <c r="A59" s="69"/>
      <c r="B59" s="94"/>
      <c r="C59" s="82">
        <f t="shared" ref="C59:C67" si="2">C60+$C$48</f>
        <v>0</v>
      </c>
      <c r="D59" s="75"/>
      <c r="E59" s="8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93"/>
    </row>
    <row r="60" spans="1:29" ht="12.95" customHeight="1" x14ac:dyDescent="0.2">
      <c r="A60" s="69"/>
      <c r="B60" s="94"/>
      <c r="C60" s="82">
        <f t="shared" si="2"/>
        <v>0</v>
      </c>
      <c r="D60" s="75"/>
      <c r="E60" s="8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93"/>
    </row>
    <row r="61" spans="1:29" ht="12.95" customHeight="1" x14ac:dyDescent="0.2">
      <c r="A61" s="69"/>
      <c r="B61" s="94"/>
      <c r="C61" s="82">
        <f t="shared" si="2"/>
        <v>0</v>
      </c>
      <c r="D61" s="75"/>
      <c r="E61" s="8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93"/>
    </row>
    <row r="62" spans="1:29" ht="12.95" customHeight="1" thickBot="1" x14ac:dyDescent="0.25">
      <c r="A62" s="69"/>
      <c r="B62" s="94"/>
      <c r="C62" s="82">
        <f t="shared" si="2"/>
        <v>0</v>
      </c>
      <c r="D62" s="86"/>
      <c r="E62" s="87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93"/>
    </row>
    <row r="63" spans="1:29" ht="12.95" customHeight="1" x14ac:dyDescent="0.2">
      <c r="A63" s="69"/>
      <c r="B63" s="94"/>
      <c r="C63" s="82">
        <f t="shared" si="2"/>
        <v>0</v>
      </c>
      <c r="D63" s="88"/>
      <c r="E63" s="89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93"/>
    </row>
    <row r="64" spans="1:29" ht="12.95" customHeight="1" x14ac:dyDescent="0.2">
      <c r="A64" s="69"/>
      <c r="B64" s="94"/>
      <c r="C64" s="82">
        <f t="shared" si="2"/>
        <v>0</v>
      </c>
      <c r="D64" s="75"/>
      <c r="E64" s="8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93"/>
    </row>
    <row r="65" spans="1:29" ht="12.95" customHeight="1" x14ac:dyDescent="0.2">
      <c r="A65" s="69"/>
      <c r="B65" s="94"/>
      <c r="C65" s="82">
        <f t="shared" si="2"/>
        <v>0</v>
      </c>
      <c r="D65" s="75"/>
      <c r="E65" s="8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93"/>
    </row>
    <row r="66" spans="1:29" ht="12.95" customHeight="1" x14ac:dyDescent="0.2">
      <c r="A66" s="69"/>
      <c r="B66" s="94"/>
      <c r="C66" s="82">
        <f t="shared" si="2"/>
        <v>0</v>
      </c>
      <c r="D66" s="75"/>
      <c r="E66" s="8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93"/>
    </row>
    <row r="67" spans="1:29" ht="12.95" customHeight="1" x14ac:dyDescent="0.2">
      <c r="A67" s="69"/>
      <c r="B67" s="94"/>
      <c r="C67" s="82">
        <f t="shared" si="2"/>
        <v>0</v>
      </c>
      <c r="D67" s="75"/>
      <c r="E67" s="8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93"/>
    </row>
    <row r="68" spans="1:29" ht="12.95" customHeight="1" x14ac:dyDescent="0.2">
      <c r="A68" s="69"/>
      <c r="B68" s="94" t="s">
        <v>78</v>
      </c>
      <c r="C68" s="82">
        <f>(B46+C46)/2</f>
        <v>0</v>
      </c>
      <c r="D68" s="90"/>
      <c r="E68" s="91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3"/>
    </row>
    <row r="69" spans="1:29" ht="12.95" customHeight="1" x14ac:dyDescent="0.2">
      <c r="A69" s="69"/>
      <c r="B69" s="94"/>
      <c r="C69" s="82">
        <f t="shared" ref="C69:C77" si="3">C68-$C$48</f>
        <v>0</v>
      </c>
      <c r="D69" s="75"/>
      <c r="E69" s="8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93"/>
    </row>
    <row r="70" spans="1:29" ht="12.95" customHeight="1" x14ac:dyDescent="0.2">
      <c r="A70" s="69"/>
      <c r="B70" s="94"/>
      <c r="C70" s="82">
        <f t="shared" si="3"/>
        <v>0</v>
      </c>
      <c r="D70" s="75"/>
      <c r="E70" s="8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93"/>
    </row>
    <row r="71" spans="1:29" ht="12.95" customHeight="1" x14ac:dyDescent="0.2">
      <c r="A71" s="69"/>
      <c r="B71" s="94"/>
      <c r="C71" s="82">
        <f t="shared" si="3"/>
        <v>0</v>
      </c>
      <c r="D71" s="75"/>
      <c r="E71" s="8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93"/>
    </row>
    <row r="72" spans="1:29" ht="12.95" customHeight="1" x14ac:dyDescent="0.2">
      <c r="A72" s="69"/>
      <c r="B72" s="94"/>
      <c r="C72" s="82">
        <f t="shared" si="3"/>
        <v>0</v>
      </c>
      <c r="D72" s="75"/>
      <c r="E72" s="8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93"/>
    </row>
    <row r="73" spans="1:29" ht="12.95" customHeight="1" thickBot="1" x14ac:dyDescent="0.25">
      <c r="A73" s="69"/>
      <c r="B73" s="94"/>
      <c r="C73" s="82">
        <f t="shared" si="3"/>
        <v>0</v>
      </c>
      <c r="D73" s="76"/>
      <c r="E73" s="92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93"/>
    </row>
    <row r="74" spans="1:29" ht="12.95" customHeight="1" x14ac:dyDescent="0.2">
      <c r="A74" s="69"/>
      <c r="B74" s="94"/>
      <c r="C74" s="82">
        <f t="shared" si="3"/>
        <v>0</v>
      </c>
      <c r="D74" s="83"/>
      <c r="E74" s="84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93"/>
    </row>
    <row r="75" spans="1:29" ht="12.95" customHeight="1" x14ac:dyDescent="0.2">
      <c r="A75" s="69"/>
      <c r="B75" s="94"/>
      <c r="C75" s="82">
        <f t="shared" si="3"/>
        <v>0</v>
      </c>
      <c r="D75" s="75"/>
      <c r="E75" s="8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93"/>
    </row>
    <row r="76" spans="1:29" ht="12.95" customHeight="1" x14ac:dyDescent="0.2">
      <c r="A76" s="69"/>
      <c r="B76" s="94"/>
      <c r="C76" s="82">
        <f t="shared" si="3"/>
        <v>0</v>
      </c>
      <c r="D76" s="75"/>
      <c r="E76" s="8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93"/>
    </row>
    <row r="77" spans="1:29" ht="12.95" customHeight="1" x14ac:dyDescent="0.2">
      <c r="A77" s="69"/>
      <c r="B77" s="94"/>
      <c r="C77" s="82">
        <f t="shared" si="3"/>
        <v>0</v>
      </c>
      <c r="D77" s="75"/>
      <c r="E77" s="8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93"/>
    </row>
    <row r="78" spans="1:29" ht="12.95" customHeight="1" x14ac:dyDescent="0.2">
      <c r="A78" s="69"/>
      <c r="B78" s="94"/>
      <c r="C78" s="82"/>
      <c r="D78" s="75"/>
      <c r="E78" s="8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93"/>
    </row>
    <row r="79" spans="1:29" ht="12.95" customHeight="1" x14ac:dyDescent="0.2">
      <c r="A79" s="69"/>
      <c r="B79" s="94"/>
      <c r="C79" s="73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93"/>
    </row>
    <row r="80" spans="1:29" ht="5.0999999999999996" customHeight="1" thickBot="1" x14ac:dyDescent="0.2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7"/>
    </row>
    <row r="81" spans="1:29" ht="5.0999999999999996" customHeight="1" x14ac:dyDescent="0.2">
      <c r="A81" s="103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104"/>
    </row>
    <row r="82" spans="1:29" ht="12" customHeight="1" x14ac:dyDescent="0.2">
      <c r="A82" s="69"/>
      <c r="B82" s="305" t="s">
        <v>67</v>
      </c>
      <c r="C82" s="306"/>
      <c r="D82" s="63"/>
      <c r="E82" s="316" t="s">
        <v>68</v>
      </c>
      <c r="F82" s="317"/>
      <c r="G82" s="318"/>
      <c r="H82" s="100"/>
      <c r="I82" s="316" t="s">
        <v>69</v>
      </c>
      <c r="J82" s="317"/>
      <c r="K82" s="318"/>
      <c r="L82" s="100"/>
      <c r="M82" s="316" t="s">
        <v>70</v>
      </c>
      <c r="N82" s="317"/>
      <c r="O82" s="318"/>
      <c r="P82" s="71"/>
      <c r="Q82" s="316" t="s">
        <v>59</v>
      </c>
      <c r="R82" s="317"/>
      <c r="S82" s="317"/>
      <c r="T82" s="317"/>
      <c r="U82" s="318"/>
      <c r="V82" s="100"/>
      <c r="W82" s="293" t="s">
        <v>103</v>
      </c>
      <c r="X82" s="294"/>
      <c r="Y82" s="294"/>
      <c r="Z82" s="294"/>
      <c r="AA82" s="294"/>
      <c r="AB82" s="295"/>
      <c r="AC82" s="68"/>
    </row>
    <row r="83" spans="1:29" ht="13.15" customHeight="1" x14ac:dyDescent="0.2">
      <c r="A83" s="69"/>
      <c r="B83" s="108"/>
      <c r="C83" s="109"/>
      <c r="D83" s="63"/>
      <c r="E83" s="320"/>
      <c r="F83" s="321"/>
      <c r="G83" s="322"/>
      <c r="H83" s="64"/>
      <c r="I83" s="329">
        <v>1</v>
      </c>
      <c r="J83" s="288" t="s">
        <v>71</v>
      </c>
      <c r="K83" s="331">
        <v>1</v>
      </c>
      <c r="L83" s="63"/>
      <c r="M83" s="320"/>
      <c r="N83" s="321"/>
      <c r="O83" s="322"/>
      <c r="P83" s="65"/>
      <c r="Q83" s="296">
        <f>Q43</f>
        <v>0</v>
      </c>
      <c r="R83" s="297"/>
      <c r="S83" s="297"/>
      <c r="T83" s="297"/>
      <c r="U83" s="298"/>
      <c r="V83" s="66"/>
      <c r="W83" s="287">
        <f>W43</f>
        <v>0</v>
      </c>
      <c r="X83" s="288"/>
      <c r="Y83" s="288"/>
      <c r="Z83" s="288"/>
      <c r="AA83" s="288"/>
      <c r="AB83" s="289"/>
      <c r="AC83" s="68"/>
    </row>
    <row r="84" spans="1:29" ht="13.15" customHeight="1" x14ac:dyDescent="0.2">
      <c r="A84" s="69"/>
      <c r="B84" s="63"/>
      <c r="C84" s="63"/>
      <c r="D84" s="63"/>
      <c r="E84" s="323"/>
      <c r="F84" s="324"/>
      <c r="G84" s="325"/>
      <c r="H84" s="64"/>
      <c r="I84" s="330"/>
      <c r="J84" s="291"/>
      <c r="K84" s="332"/>
      <c r="L84" s="67"/>
      <c r="M84" s="323"/>
      <c r="N84" s="324"/>
      <c r="O84" s="325"/>
      <c r="P84" s="65"/>
      <c r="Q84" s="299"/>
      <c r="R84" s="300"/>
      <c r="S84" s="300"/>
      <c r="T84" s="300"/>
      <c r="U84" s="301"/>
      <c r="V84" s="66"/>
      <c r="W84" s="290"/>
      <c r="X84" s="291"/>
      <c r="Y84" s="291"/>
      <c r="Z84" s="291"/>
      <c r="AA84" s="291"/>
      <c r="AB84" s="292"/>
      <c r="AC84" s="68"/>
    </row>
    <row r="85" spans="1:29" ht="12" customHeight="1" x14ac:dyDescent="0.2">
      <c r="A85" s="69"/>
      <c r="B85" s="305" t="s">
        <v>72</v>
      </c>
      <c r="C85" s="306"/>
      <c r="D85" s="63"/>
      <c r="E85" s="63"/>
      <c r="F85" s="307"/>
      <c r="G85" s="307"/>
      <c r="H85" s="307"/>
      <c r="I85" s="307"/>
      <c r="J85" s="307"/>
      <c r="K85" s="307"/>
      <c r="L85" s="307"/>
      <c r="M85" s="63"/>
      <c r="N85" s="71"/>
      <c r="O85" s="63"/>
      <c r="P85" s="63"/>
      <c r="Q85" s="63"/>
      <c r="R85" s="63"/>
      <c r="S85" s="63"/>
      <c r="T85" s="63"/>
      <c r="U85" s="63"/>
      <c r="V85" s="72"/>
      <c r="W85" s="63"/>
      <c r="X85" s="63"/>
      <c r="Y85" s="63"/>
      <c r="Z85" s="63"/>
      <c r="AA85" s="63"/>
      <c r="AB85" s="63"/>
      <c r="AC85" s="68"/>
    </row>
    <row r="86" spans="1:29" x14ac:dyDescent="0.2">
      <c r="A86" s="69"/>
      <c r="B86" s="110">
        <f>B83/25.4</f>
        <v>0</v>
      </c>
      <c r="C86" s="111">
        <f>C83/25.4</f>
        <v>0</v>
      </c>
      <c r="D86" s="63"/>
      <c r="E86" s="326" t="s">
        <v>80</v>
      </c>
      <c r="F86" s="327"/>
      <c r="G86" s="328"/>
      <c r="H86" s="63"/>
      <c r="I86" s="305" t="s">
        <v>73</v>
      </c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06"/>
      <c r="V86" s="53"/>
      <c r="W86" s="316" t="s">
        <v>74</v>
      </c>
      <c r="X86" s="317"/>
      <c r="Y86" s="317"/>
      <c r="Z86" s="317"/>
      <c r="AA86" s="317"/>
      <c r="AB86" s="318"/>
      <c r="AC86" s="68"/>
    </row>
    <row r="87" spans="1:29" ht="13.15" customHeight="1" x14ac:dyDescent="0.2">
      <c r="A87" s="69"/>
      <c r="B87" s="101" t="s">
        <v>75</v>
      </c>
      <c r="C87" s="73">
        <f>B86-C86</f>
        <v>0</v>
      </c>
      <c r="D87" s="63"/>
      <c r="E87" s="310"/>
      <c r="F87" s="311"/>
      <c r="G87" s="312"/>
      <c r="H87" s="63"/>
      <c r="I87" s="310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2"/>
      <c r="V87" s="53"/>
      <c r="W87" s="320"/>
      <c r="X87" s="321"/>
      <c r="Y87" s="321"/>
      <c r="Z87" s="321"/>
      <c r="AA87" s="321"/>
      <c r="AB87" s="322"/>
      <c r="AC87" s="68"/>
    </row>
    <row r="88" spans="1:29" ht="13.15" customHeight="1" x14ac:dyDescent="0.2">
      <c r="A88" s="69"/>
      <c r="B88" s="101" t="s">
        <v>76</v>
      </c>
      <c r="C88" s="74">
        <f>C87/12</f>
        <v>0</v>
      </c>
      <c r="D88" s="63"/>
      <c r="E88" s="313"/>
      <c r="F88" s="314"/>
      <c r="G88" s="315"/>
      <c r="H88" s="63"/>
      <c r="I88" s="313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5"/>
      <c r="V88" s="53"/>
      <c r="W88" s="323"/>
      <c r="X88" s="324"/>
      <c r="Y88" s="324"/>
      <c r="Z88" s="324"/>
      <c r="AA88" s="324"/>
      <c r="AB88" s="325"/>
      <c r="AC88" s="68"/>
    </row>
    <row r="89" spans="1:29" ht="10.15" customHeight="1" x14ac:dyDescent="0.2">
      <c r="A89" s="69"/>
      <c r="B89" s="63"/>
      <c r="C89" s="63"/>
      <c r="D89" s="63"/>
      <c r="E89" s="63"/>
      <c r="F89" s="307"/>
      <c r="G89" s="307"/>
      <c r="H89" s="307"/>
      <c r="I89" s="307"/>
      <c r="J89" s="307"/>
      <c r="K89" s="307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70"/>
      <c r="AC89" s="68"/>
    </row>
    <row r="90" spans="1:29" ht="60" customHeight="1" x14ac:dyDescent="0.2">
      <c r="A90" s="69"/>
      <c r="B90" s="333" t="s">
        <v>83</v>
      </c>
      <c r="C90" s="33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68"/>
    </row>
    <row r="91" spans="1:29" ht="45.95" customHeight="1" x14ac:dyDescent="0.2">
      <c r="A91" s="69"/>
      <c r="B91" s="333" t="s">
        <v>2</v>
      </c>
      <c r="C91" s="334"/>
      <c r="D91" s="99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68"/>
    </row>
    <row r="92" spans="1:29" ht="4.9000000000000004" customHeight="1" x14ac:dyDescent="0.2">
      <c r="A92" s="69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68"/>
    </row>
    <row r="93" spans="1:29" x14ac:dyDescent="0.2">
      <c r="A93" s="69"/>
      <c r="B93" s="302" t="s">
        <v>82</v>
      </c>
      <c r="C93" s="303"/>
      <c r="D93" s="77">
        <v>1</v>
      </c>
      <c r="E93" s="78">
        <f>IF(K83=1,2,K83)</f>
        <v>2</v>
      </c>
      <c r="F93" s="78">
        <f>SUM(E93+K83)</f>
        <v>3</v>
      </c>
      <c r="G93" s="78">
        <f>SUM(F93+K83)</f>
        <v>4</v>
      </c>
      <c r="H93" s="78">
        <f>SUM(G93+K83)</f>
        <v>5</v>
      </c>
      <c r="I93" s="78">
        <f>SUM(H93+K83)</f>
        <v>6</v>
      </c>
      <c r="J93" s="78">
        <f>SUM(I93+K83)</f>
        <v>7</v>
      </c>
      <c r="K93" s="78">
        <f>SUM(J93+K83)</f>
        <v>8</v>
      </c>
      <c r="L93" s="78">
        <f>SUM(K93+K83)</f>
        <v>9</v>
      </c>
      <c r="M93" s="78">
        <f>SUM(L93+K83)</f>
        <v>10</v>
      </c>
      <c r="N93" s="78">
        <f>SUM(M93+K83)</f>
        <v>11</v>
      </c>
      <c r="O93" s="78">
        <f>SUM(N93+K83)</f>
        <v>12</v>
      </c>
      <c r="P93" s="78">
        <f>SUM(O93+K83)</f>
        <v>13</v>
      </c>
      <c r="Q93" s="78">
        <f>SUM(P93+K83)</f>
        <v>14</v>
      </c>
      <c r="R93" s="78">
        <f>SUM(Q93+K83)</f>
        <v>15</v>
      </c>
      <c r="S93" s="78">
        <f>SUM(R93+K83)</f>
        <v>16</v>
      </c>
      <c r="T93" s="78">
        <f>SUM(S93+K83)</f>
        <v>17</v>
      </c>
      <c r="U93" s="78">
        <f>SUM(T93+K83)</f>
        <v>18</v>
      </c>
      <c r="V93" s="78">
        <f>SUM(U93+K83)</f>
        <v>19</v>
      </c>
      <c r="W93" s="78">
        <f>SUM(V93+K83)</f>
        <v>20</v>
      </c>
      <c r="X93" s="78">
        <f>SUM(W93+K83)</f>
        <v>21</v>
      </c>
      <c r="Y93" s="78">
        <f>SUM(X93+K83)</f>
        <v>22</v>
      </c>
      <c r="Z93" s="78">
        <f>SUM(Y93+K83)</f>
        <v>23</v>
      </c>
      <c r="AA93" s="78">
        <f>SUM(Z93+K83)</f>
        <v>24</v>
      </c>
      <c r="AB93" s="77">
        <f>SUM(AA93+K83)</f>
        <v>25</v>
      </c>
      <c r="AC93" s="68"/>
    </row>
    <row r="94" spans="1:29" ht="4.9000000000000004" customHeight="1" thickBot="1" x14ac:dyDescent="0.25">
      <c r="A94" s="69"/>
      <c r="B94" s="300"/>
      <c r="C94" s="300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68"/>
    </row>
    <row r="95" spans="1:29" ht="13.5" thickBot="1" x14ac:dyDescent="0.25">
      <c r="A95" s="69"/>
      <c r="B95" s="308" t="s">
        <v>81</v>
      </c>
      <c r="C95" s="309"/>
      <c r="D95" s="79"/>
      <c r="E95" s="80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81"/>
      <c r="AC95" s="68"/>
    </row>
    <row r="96" spans="1:29" ht="4.9000000000000004" customHeight="1" x14ac:dyDescent="0.2">
      <c r="A96" s="69"/>
      <c r="B96" s="300"/>
      <c r="C96" s="300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68"/>
    </row>
    <row r="97" spans="1:29" ht="12.95" customHeight="1" x14ac:dyDescent="0.2">
      <c r="A97" s="69"/>
      <c r="B97" s="94"/>
      <c r="C97" s="73"/>
      <c r="D97" s="75"/>
      <c r="E97" s="8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93"/>
    </row>
    <row r="98" spans="1:29" ht="12.95" customHeight="1" x14ac:dyDescent="0.2">
      <c r="A98" s="69"/>
      <c r="B98" s="102"/>
      <c r="C98" s="82"/>
      <c r="D98" s="83"/>
      <c r="E98" s="84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93"/>
    </row>
    <row r="99" spans="1:29" ht="12.95" customHeight="1" x14ac:dyDescent="0.2">
      <c r="A99" s="69"/>
      <c r="B99" s="94"/>
      <c r="C99" s="82">
        <f t="shared" ref="C99:C107" si="4">C100+$C$88</f>
        <v>0</v>
      </c>
      <c r="D99" s="75"/>
      <c r="E99" s="8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93"/>
    </row>
    <row r="100" spans="1:29" ht="12.95" customHeight="1" x14ac:dyDescent="0.2">
      <c r="A100" s="69"/>
      <c r="B100" s="94"/>
      <c r="C100" s="82">
        <f t="shared" si="4"/>
        <v>0</v>
      </c>
      <c r="D100" s="75"/>
      <c r="E100" s="8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93"/>
    </row>
    <row r="101" spans="1:29" ht="12.95" customHeight="1" x14ac:dyDescent="0.2">
      <c r="A101" s="69"/>
      <c r="B101" s="94"/>
      <c r="C101" s="82">
        <f t="shared" si="4"/>
        <v>0</v>
      </c>
      <c r="D101" s="75"/>
      <c r="E101" s="8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93"/>
    </row>
    <row r="102" spans="1:29" ht="12.95" customHeight="1" thickBot="1" x14ac:dyDescent="0.25">
      <c r="A102" s="69"/>
      <c r="B102" s="94"/>
      <c r="C102" s="82">
        <f t="shared" si="4"/>
        <v>0</v>
      </c>
      <c r="D102" s="86"/>
      <c r="E102" s="87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93"/>
    </row>
    <row r="103" spans="1:29" ht="12.95" customHeight="1" x14ac:dyDescent="0.2">
      <c r="A103" s="69"/>
      <c r="B103" s="94"/>
      <c r="C103" s="82">
        <f t="shared" si="4"/>
        <v>0</v>
      </c>
      <c r="D103" s="88"/>
      <c r="E103" s="89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93"/>
    </row>
    <row r="104" spans="1:29" ht="12.95" customHeight="1" x14ac:dyDescent="0.2">
      <c r="A104" s="69"/>
      <c r="B104" s="94"/>
      <c r="C104" s="82">
        <f t="shared" si="4"/>
        <v>0</v>
      </c>
      <c r="D104" s="75"/>
      <c r="E104" s="8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93"/>
    </row>
    <row r="105" spans="1:29" ht="12.95" customHeight="1" x14ac:dyDescent="0.2">
      <c r="A105" s="69"/>
      <c r="B105" s="94"/>
      <c r="C105" s="82">
        <f t="shared" si="4"/>
        <v>0</v>
      </c>
      <c r="D105" s="75"/>
      <c r="E105" s="8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93"/>
    </row>
    <row r="106" spans="1:29" ht="12.95" customHeight="1" x14ac:dyDescent="0.2">
      <c r="A106" s="69"/>
      <c r="B106" s="94"/>
      <c r="C106" s="82">
        <f t="shared" si="4"/>
        <v>0</v>
      </c>
      <c r="D106" s="75"/>
      <c r="E106" s="8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93"/>
    </row>
    <row r="107" spans="1:29" ht="12.95" customHeight="1" x14ac:dyDescent="0.2">
      <c r="A107" s="69"/>
      <c r="B107" s="94"/>
      <c r="C107" s="82">
        <f t="shared" si="4"/>
        <v>0</v>
      </c>
      <c r="D107" s="75"/>
      <c r="E107" s="8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93"/>
    </row>
    <row r="108" spans="1:29" ht="12.95" customHeight="1" x14ac:dyDescent="0.2">
      <c r="A108" s="69"/>
      <c r="B108" s="94" t="s">
        <v>78</v>
      </c>
      <c r="C108" s="82">
        <f>(B86+C86)/2</f>
        <v>0</v>
      </c>
      <c r="D108" s="90"/>
      <c r="E108" s="91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3"/>
    </row>
    <row r="109" spans="1:29" ht="12.95" customHeight="1" x14ac:dyDescent="0.2">
      <c r="A109" s="69"/>
      <c r="B109" s="94"/>
      <c r="C109" s="82">
        <f t="shared" ref="C109:C117" si="5">C108-$C$88</f>
        <v>0</v>
      </c>
      <c r="D109" s="75"/>
      <c r="E109" s="8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93"/>
    </row>
    <row r="110" spans="1:29" ht="12.95" customHeight="1" x14ac:dyDescent="0.2">
      <c r="A110" s="69"/>
      <c r="B110" s="94"/>
      <c r="C110" s="82">
        <f t="shared" si="5"/>
        <v>0</v>
      </c>
      <c r="D110" s="75"/>
      <c r="E110" s="8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93"/>
    </row>
    <row r="111" spans="1:29" ht="12.95" customHeight="1" x14ac:dyDescent="0.2">
      <c r="A111" s="69"/>
      <c r="B111" s="94"/>
      <c r="C111" s="82">
        <f t="shared" si="5"/>
        <v>0</v>
      </c>
      <c r="D111" s="75"/>
      <c r="E111" s="8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93"/>
    </row>
    <row r="112" spans="1:29" ht="12.95" customHeight="1" x14ac:dyDescent="0.2">
      <c r="A112" s="69"/>
      <c r="B112" s="94"/>
      <c r="C112" s="82">
        <f t="shared" si="5"/>
        <v>0</v>
      </c>
      <c r="D112" s="75"/>
      <c r="E112" s="8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93"/>
    </row>
    <row r="113" spans="1:29" ht="12.95" customHeight="1" thickBot="1" x14ac:dyDescent="0.25">
      <c r="A113" s="69"/>
      <c r="B113" s="94"/>
      <c r="C113" s="82">
        <f t="shared" si="5"/>
        <v>0</v>
      </c>
      <c r="D113" s="76"/>
      <c r="E113" s="92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93"/>
    </row>
    <row r="114" spans="1:29" ht="12.95" customHeight="1" x14ac:dyDescent="0.2">
      <c r="A114" s="69"/>
      <c r="B114" s="94"/>
      <c r="C114" s="82">
        <f t="shared" si="5"/>
        <v>0</v>
      </c>
      <c r="D114" s="83"/>
      <c r="E114" s="84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93"/>
    </row>
    <row r="115" spans="1:29" ht="12.95" customHeight="1" x14ac:dyDescent="0.2">
      <c r="A115" s="69"/>
      <c r="B115" s="94"/>
      <c r="C115" s="82">
        <f t="shared" si="5"/>
        <v>0</v>
      </c>
      <c r="D115" s="75"/>
      <c r="E115" s="8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93"/>
    </row>
    <row r="116" spans="1:29" ht="12.95" customHeight="1" x14ac:dyDescent="0.2">
      <c r="A116" s="69"/>
      <c r="B116" s="94"/>
      <c r="C116" s="82">
        <f t="shared" si="5"/>
        <v>0</v>
      </c>
      <c r="D116" s="75"/>
      <c r="E116" s="8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93"/>
    </row>
    <row r="117" spans="1:29" ht="12.95" customHeight="1" x14ac:dyDescent="0.2">
      <c r="A117" s="69"/>
      <c r="B117" s="94"/>
      <c r="C117" s="82">
        <f t="shared" si="5"/>
        <v>0</v>
      </c>
      <c r="D117" s="75"/>
      <c r="E117" s="8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93"/>
    </row>
    <row r="118" spans="1:29" ht="12.95" customHeight="1" x14ac:dyDescent="0.2">
      <c r="A118" s="69"/>
      <c r="B118" s="94"/>
      <c r="C118" s="82"/>
      <c r="D118" s="75"/>
      <c r="E118" s="8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93"/>
    </row>
    <row r="119" spans="1:29" ht="12.95" customHeight="1" x14ac:dyDescent="0.2">
      <c r="A119" s="69"/>
      <c r="B119" s="94"/>
      <c r="C119" s="73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93"/>
    </row>
    <row r="120" spans="1:29" ht="5.0999999999999996" customHeight="1" thickBot="1" x14ac:dyDescent="0.25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7"/>
    </row>
    <row r="121" spans="1:29" ht="5.0999999999999996" customHeight="1" x14ac:dyDescent="0.2">
      <c r="A121" s="103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104"/>
    </row>
    <row r="122" spans="1:29" ht="12" customHeight="1" x14ac:dyDescent="0.2">
      <c r="A122" s="69"/>
      <c r="B122" s="305" t="s">
        <v>67</v>
      </c>
      <c r="C122" s="306"/>
      <c r="D122" s="63"/>
      <c r="E122" s="316" t="s">
        <v>68</v>
      </c>
      <c r="F122" s="317"/>
      <c r="G122" s="318"/>
      <c r="H122" s="100"/>
      <c r="I122" s="316" t="s">
        <v>69</v>
      </c>
      <c r="J122" s="317"/>
      <c r="K122" s="318"/>
      <c r="L122" s="100"/>
      <c r="M122" s="316" t="s">
        <v>70</v>
      </c>
      <c r="N122" s="317"/>
      <c r="O122" s="318"/>
      <c r="P122" s="71"/>
      <c r="Q122" s="316" t="s">
        <v>59</v>
      </c>
      <c r="R122" s="317"/>
      <c r="S122" s="317"/>
      <c r="T122" s="317"/>
      <c r="U122" s="318"/>
      <c r="V122" s="100"/>
      <c r="W122" s="293" t="s">
        <v>103</v>
      </c>
      <c r="X122" s="294"/>
      <c r="Y122" s="294"/>
      <c r="Z122" s="294"/>
      <c r="AA122" s="294"/>
      <c r="AB122" s="295"/>
      <c r="AC122" s="68"/>
    </row>
    <row r="123" spans="1:29" ht="13.15" customHeight="1" x14ac:dyDescent="0.2">
      <c r="A123" s="69"/>
      <c r="B123" s="108"/>
      <c r="C123" s="109"/>
      <c r="D123" s="63"/>
      <c r="E123" s="320"/>
      <c r="F123" s="321"/>
      <c r="G123" s="322"/>
      <c r="H123" s="64"/>
      <c r="I123" s="329">
        <v>1</v>
      </c>
      <c r="J123" s="288" t="s">
        <v>71</v>
      </c>
      <c r="K123" s="331">
        <v>1</v>
      </c>
      <c r="L123" s="63"/>
      <c r="M123" s="320"/>
      <c r="N123" s="321"/>
      <c r="O123" s="322"/>
      <c r="P123" s="65"/>
      <c r="Q123" s="296">
        <f>Q83</f>
        <v>0</v>
      </c>
      <c r="R123" s="297"/>
      <c r="S123" s="297"/>
      <c r="T123" s="297"/>
      <c r="U123" s="298"/>
      <c r="V123" s="66"/>
      <c r="W123" s="287">
        <f>W83</f>
        <v>0</v>
      </c>
      <c r="X123" s="288"/>
      <c r="Y123" s="288"/>
      <c r="Z123" s="288"/>
      <c r="AA123" s="288"/>
      <c r="AB123" s="289"/>
      <c r="AC123" s="68"/>
    </row>
    <row r="124" spans="1:29" ht="13.15" customHeight="1" x14ac:dyDescent="0.2">
      <c r="A124" s="69"/>
      <c r="B124" s="63"/>
      <c r="C124" s="63"/>
      <c r="D124" s="63"/>
      <c r="E124" s="323"/>
      <c r="F124" s="324"/>
      <c r="G124" s="325"/>
      <c r="H124" s="64"/>
      <c r="I124" s="330"/>
      <c r="J124" s="291"/>
      <c r="K124" s="332"/>
      <c r="L124" s="67"/>
      <c r="M124" s="323"/>
      <c r="N124" s="324"/>
      <c r="O124" s="325"/>
      <c r="P124" s="65"/>
      <c r="Q124" s="299"/>
      <c r="R124" s="300"/>
      <c r="S124" s="300"/>
      <c r="T124" s="300"/>
      <c r="U124" s="301"/>
      <c r="V124" s="66"/>
      <c r="W124" s="290"/>
      <c r="X124" s="291"/>
      <c r="Y124" s="291"/>
      <c r="Z124" s="291"/>
      <c r="AA124" s="291"/>
      <c r="AB124" s="292"/>
      <c r="AC124" s="68"/>
    </row>
    <row r="125" spans="1:29" ht="12" customHeight="1" x14ac:dyDescent="0.2">
      <c r="A125" s="69"/>
      <c r="B125" s="305" t="s">
        <v>72</v>
      </c>
      <c r="C125" s="306"/>
      <c r="D125" s="63"/>
      <c r="E125" s="63"/>
      <c r="F125" s="307"/>
      <c r="G125" s="307"/>
      <c r="H125" s="307"/>
      <c r="I125" s="307"/>
      <c r="J125" s="307"/>
      <c r="K125" s="307"/>
      <c r="L125" s="307"/>
      <c r="M125" s="63"/>
      <c r="N125" s="71"/>
      <c r="O125" s="63"/>
      <c r="P125" s="63"/>
      <c r="Q125" s="63"/>
      <c r="R125" s="63"/>
      <c r="S125" s="63"/>
      <c r="T125" s="63"/>
      <c r="U125" s="63"/>
      <c r="V125" s="72"/>
      <c r="W125" s="63"/>
      <c r="X125" s="63"/>
      <c r="Y125" s="63"/>
      <c r="Z125" s="63"/>
      <c r="AA125" s="63"/>
      <c r="AB125" s="63"/>
      <c r="AC125" s="68"/>
    </row>
    <row r="126" spans="1:29" x14ac:dyDescent="0.2">
      <c r="A126" s="69"/>
      <c r="B126" s="110">
        <f>B123/25.4</f>
        <v>0</v>
      </c>
      <c r="C126" s="111">
        <f>C123/25.4</f>
        <v>0</v>
      </c>
      <c r="D126" s="63"/>
      <c r="E126" s="326" t="s">
        <v>80</v>
      </c>
      <c r="F126" s="327"/>
      <c r="G126" s="328"/>
      <c r="H126" s="63"/>
      <c r="I126" s="305" t="s">
        <v>73</v>
      </c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06"/>
      <c r="V126" s="53"/>
      <c r="W126" s="316" t="s">
        <v>74</v>
      </c>
      <c r="X126" s="317"/>
      <c r="Y126" s="317"/>
      <c r="Z126" s="317"/>
      <c r="AA126" s="317"/>
      <c r="AB126" s="318"/>
      <c r="AC126" s="68"/>
    </row>
    <row r="127" spans="1:29" ht="13.15" customHeight="1" x14ac:dyDescent="0.2">
      <c r="A127" s="69"/>
      <c r="B127" s="101" t="s">
        <v>75</v>
      </c>
      <c r="C127" s="73">
        <f>B126-C126</f>
        <v>0</v>
      </c>
      <c r="D127" s="63"/>
      <c r="E127" s="310"/>
      <c r="F127" s="311"/>
      <c r="G127" s="312"/>
      <c r="H127" s="63"/>
      <c r="I127" s="310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2"/>
      <c r="V127" s="53"/>
      <c r="W127" s="320"/>
      <c r="X127" s="321"/>
      <c r="Y127" s="321"/>
      <c r="Z127" s="321"/>
      <c r="AA127" s="321"/>
      <c r="AB127" s="322"/>
      <c r="AC127" s="68"/>
    </row>
    <row r="128" spans="1:29" ht="13.15" customHeight="1" x14ac:dyDescent="0.2">
      <c r="A128" s="69"/>
      <c r="B128" s="101" t="s">
        <v>76</v>
      </c>
      <c r="C128" s="74">
        <f>C127/12</f>
        <v>0</v>
      </c>
      <c r="D128" s="63"/>
      <c r="E128" s="313"/>
      <c r="F128" s="314"/>
      <c r="G128" s="315"/>
      <c r="H128" s="63"/>
      <c r="I128" s="313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5"/>
      <c r="V128" s="53"/>
      <c r="W128" s="323"/>
      <c r="X128" s="324"/>
      <c r="Y128" s="324"/>
      <c r="Z128" s="324"/>
      <c r="AA128" s="324"/>
      <c r="AB128" s="325"/>
      <c r="AC128" s="68"/>
    </row>
    <row r="129" spans="1:29" ht="10.15" customHeight="1" x14ac:dyDescent="0.2">
      <c r="A129" s="69"/>
      <c r="B129" s="63"/>
      <c r="C129" s="63"/>
      <c r="D129" s="63"/>
      <c r="E129" s="63"/>
      <c r="F129" s="307"/>
      <c r="G129" s="307"/>
      <c r="H129" s="307"/>
      <c r="I129" s="307"/>
      <c r="J129" s="307"/>
      <c r="K129" s="307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70"/>
      <c r="AC129" s="68"/>
    </row>
    <row r="130" spans="1:29" ht="60" customHeight="1" x14ac:dyDescent="0.2">
      <c r="A130" s="69"/>
      <c r="B130" s="333" t="s">
        <v>83</v>
      </c>
      <c r="C130" s="334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68"/>
    </row>
    <row r="131" spans="1:29" ht="45.95" customHeight="1" x14ac:dyDescent="0.2">
      <c r="A131" s="69"/>
      <c r="B131" s="333" t="s">
        <v>2</v>
      </c>
      <c r="C131" s="334"/>
      <c r="D131" s="99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68"/>
    </row>
    <row r="132" spans="1:29" ht="4.9000000000000004" customHeight="1" x14ac:dyDescent="0.2">
      <c r="A132" s="69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68"/>
    </row>
    <row r="133" spans="1:29" x14ac:dyDescent="0.2">
      <c r="A133" s="69"/>
      <c r="B133" s="302" t="s">
        <v>82</v>
      </c>
      <c r="C133" s="303"/>
      <c r="D133" s="77">
        <v>1</v>
      </c>
      <c r="E133" s="78">
        <f>IF(K123=1,2,K123)</f>
        <v>2</v>
      </c>
      <c r="F133" s="78">
        <f>SUM(E133+K123)</f>
        <v>3</v>
      </c>
      <c r="G133" s="78">
        <f>SUM(F133+K123)</f>
        <v>4</v>
      </c>
      <c r="H133" s="78">
        <f>SUM(G133+K123)</f>
        <v>5</v>
      </c>
      <c r="I133" s="78">
        <f>SUM(H133+K123)</f>
        <v>6</v>
      </c>
      <c r="J133" s="78">
        <f>SUM(I133+K123)</f>
        <v>7</v>
      </c>
      <c r="K133" s="78">
        <f>SUM(J133+K123)</f>
        <v>8</v>
      </c>
      <c r="L133" s="78">
        <f>SUM(K133+K123)</f>
        <v>9</v>
      </c>
      <c r="M133" s="78">
        <f>SUM(L133+K123)</f>
        <v>10</v>
      </c>
      <c r="N133" s="78">
        <f>SUM(M133+K123)</f>
        <v>11</v>
      </c>
      <c r="O133" s="78">
        <f>SUM(N133+K123)</f>
        <v>12</v>
      </c>
      <c r="P133" s="78">
        <f>SUM(O133+K123)</f>
        <v>13</v>
      </c>
      <c r="Q133" s="78">
        <f>SUM(P133+K123)</f>
        <v>14</v>
      </c>
      <c r="R133" s="78">
        <f>SUM(Q133+K123)</f>
        <v>15</v>
      </c>
      <c r="S133" s="78">
        <f>SUM(R133+K123)</f>
        <v>16</v>
      </c>
      <c r="T133" s="78">
        <f>SUM(S133+K123)</f>
        <v>17</v>
      </c>
      <c r="U133" s="78">
        <f>SUM(T133+K123)</f>
        <v>18</v>
      </c>
      <c r="V133" s="78">
        <f>SUM(U133+K123)</f>
        <v>19</v>
      </c>
      <c r="W133" s="78">
        <f>SUM(V133+K123)</f>
        <v>20</v>
      </c>
      <c r="X133" s="78">
        <f>SUM(W133+K123)</f>
        <v>21</v>
      </c>
      <c r="Y133" s="78">
        <f>SUM(X133+K123)</f>
        <v>22</v>
      </c>
      <c r="Z133" s="78">
        <f>SUM(Y133+K123)</f>
        <v>23</v>
      </c>
      <c r="AA133" s="78">
        <f>SUM(Z133+K123)</f>
        <v>24</v>
      </c>
      <c r="AB133" s="77">
        <f>SUM(AA133+K123)</f>
        <v>25</v>
      </c>
      <c r="AC133" s="68"/>
    </row>
    <row r="134" spans="1:29" ht="4.9000000000000004" customHeight="1" thickBot="1" x14ac:dyDescent="0.25">
      <c r="A134" s="69"/>
      <c r="B134" s="300"/>
      <c r="C134" s="300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68"/>
    </row>
    <row r="135" spans="1:29" ht="13.5" thickBot="1" x14ac:dyDescent="0.25">
      <c r="A135" s="69"/>
      <c r="B135" s="308" t="s">
        <v>81</v>
      </c>
      <c r="C135" s="309"/>
      <c r="D135" s="79"/>
      <c r="E135" s="80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81"/>
      <c r="AC135" s="68"/>
    </row>
    <row r="136" spans="1:29" ht="4.9000000000000004" customHeight="1" x14ac:dyDescent="0.2">
      <c r="A136" s="69"/>
      <c r="B136" s="300"/>
      <c r="C136" s="300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68"/>
    </row>
    <row r="137" spans="1:29" ht="12.95" customHeight="1" x14ac:dyDescent="0.2">
      <c r="A137" s="69"/>
      <c r="B137" s="94"/>
      <c r="C137" s="73"/>
      <c r="D137" s="75"/>
      <c r="E137" s="8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93"/>
    </row>
    <row r="138" spans="1:29" ht="12.95" customHeight="1" x14ac:dyDescent="0.2">
      <c r="A138" s="69"/>
      <c r="B138" s="102"/>
      <c r="C138" s="82"/>
      <c r="D138" s="83"/>
      <c r="E138" s="84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93"/>
    </row>
    <row r="139" spans="1:29" ht="12.95" customHeight="1" x14ac:dyDescent="0.2">
      <c r="A139" s="69"/>
      <c r="B139" s="94"/>
      <c r="C139" s="82">
        <f t="shared" ref="C139:C147" si="6">C140+$C$128</f>
        <v>0</v>
      </c>
      <c r="D139" s="75"/>
      <c r="E139" s="8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93"/>
    </row>
    <row r="140" spans="1:29" ht="12.95" customHeight="1" x14ac:dyDescent="0.2">
      <c r="A140" s="69"/>
      <c r="B140" s="94"/>
      <c r="C140" s="82">
        <f t="shared" si="6"/>
        <v>0</v>
      </c>
      <c r="D140" s="75"/>
      <c r="E140" s="8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93"/>
    </row>
    <row r="141" spans="1:29" ht="12.95" customHeight="1" x14ac:dyDescent="0.2">
      <c r="A141" s="69"/>
      <c r="B141" s="94"/>
      <c r="C141" s="82">
        <f t="shared" si="6"/>
        <v>0</v>
      </c>
      <c r="D141" s="75"/>
      <c r="E141" s="8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93"/>
    </row>
    <row r="142" spans="1:29" ht="12.95" customHeight="1" thickBot="1" x14ac:dyDescent="0.25">
      <c r="A142" s="69"/>
      <c r="B142" s="94"/>
      <c r="C142" s="82">
        <f t="shared" si="6"/>
        <v>0</v>
      </c>
      <c r="D142" s="86"/>
      <c r="E142" s="87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93"/>
    </row>
    <row r="143" spans="1:29" ht="12.95" customHeight="1" x14ac:dyDescent="0.2">
      <c r="A143" s="69"/>
      <c r="B143" s="94"/>
      <c r="C143" s="82">
        <f t="shared" si="6"/>
        <v>0</v>
      </c>
      <c r="D143" s="88"/>
      <c r="E143" s="89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93"/>
    </row>
    <row r="144" spans="1:29" ht="12.95" customHeight="1" x14ac:dyDescent="0.2">
      <c r="A144" s="69"/>
      <c r="B144" s="94"/>
      <c r="C144" s="82">
        <f t="shared" si="6"/>
        <v>0</v>
      </c>
      <c r="D144" s="75"/>
      <c r="E144" s="8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93"/>
    </row>
    <row r="145" spans="1:29" ht="12.95" customHeight="1" x14ac:dyDescent="0.2">
      <c r="A145" s="69"/>
      <c r="B145" s="94"/>
      <c r="C145" s="82">
        <f t="shared" si="6"/>
        <v>0</v>
      </c>
      <c r="D145" s="75"/>
      <c r="E145" s="8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93"/>
    </row>
    <row r="146" spans="1:29" ht="12.95" customHeight="1" x14ac:dyDescent="0.2">
      <c r="A146" s="69"/>
      <c r="B146" s="94"/>
      <c r="C146" s="82">
        <f t="shared" si="6"/>
        <v>0</v>
      </c>
      <c r="D146" s="75"/>
      <c r="E146" s="8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93"/>
    </row>
    <row r="147" spans="1:29" ht="12.95" customHeight="1" x14ac:dyDescent="0.2">
      <c r="A147" s="69"/>
      <c r="B147" s="94"/>
      <c r="C147" s="82">
        <f t="shared" si="6"/>
        <v>0</v>
      </c>
      <c r="D147" s="75"/>
      <c r="E147" s="8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93"/>
    </row>
    <row r="148" spans="1:29" ht="12.95" customHeight="1" x14ac:dyDescent="0.2">
      <c r="A148" s="69"/>
      <c r="B148" s="94" t="s">
        <v>78</v>
      </c>
      <c r="C148" s="82">
        <f>(B126+C126)/2</f>
        <v>0</v>
      </c>
      <c r="D148" s="90"/>
      <c r="E148" s="91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3"/>
    </row>
    <row r="149" spans="1:29" ht="12.95" customHeight="1" x14ac:dyDescent="0.2">
      <c r="A149" s="69"/>
      <c r="B149" s="94"/>
      <c r="C149" s="82">
        <f t="shared" ref="C149:C157" si="7">C148-$C$128</f>
        <v>0</v>
      </c>
      <c r="D149" s="75"/>
      <c r="E149" s="8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93"/>
    </row>
    <row r="150" spans="1:29" ht="12.95" customHeight="1" x14ac:dyDescent="0.2">
      <c r="A150" s="69"/>
      <c r="B150" s="94"/>
      <c r="C150" s="82">
        <f t="shared" si="7"/>
        <v>0</v>
      </c>
      <c r="D150" s="75"/>
      <c r="E150" s="8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93"/>
    </row>
    <row r="151" spans="1:29" ht="12.95" customHeight="1" x14ac:dyDescent="0.2">
      <c r="A151" s="69"/>
      <c r="B151" s="94"/>
      <c r="C151" s="82">
        <f t="shared" si="7"/>
        <v>0</v>
      </c>
      <c r="D151" s="75"/>
      <c r="E151" s="8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93"/>
    </row>
    <row r="152" spans="1:29" ht="12.95" customHeight="1" x14ac:dyDescent="0.2">
      <c r="A152" s="69"/>
      <c r="B152" s="94"/>
      <c r="C152" s="82">
        <f t="shared" si="7"/>
        <v>0</v>
      </c>
      <c r="D152" s="75"/>
      <c r="E152" s="8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93"/>
    </row>
    <row r="153" spans="1:29" ht="12.95" customHeight="1" thickBot="1" x14ac:dyDescent="0.25">
      <c r="A153" s="69"/>
      <c r="B153" s="94"/>
      <c r="C153" s="82">
        <f t="shared" si="7"/>
        <v>0</v>
      </c>
      <c r="D153" s="76"/>
      <c r="E153" s="92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93"/>
    </row>
    <row r="154" spans="1:29" ht="12.95" customHeight="1" x14ac:dyDescent="0.2">
      <c r="A154" s="69"/>
      <c r="B154" s="94"/>
      <c r="C154" s="82">
        <f t="shared" si="7"/>
        <v>0</v>
      </c>
      <c r="D154" s="83"/>
      <c r="E154" s="84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93"/>
    </row>
    <row r="155" spans="1:29" ht="12.95" customHeight="1" x14ac:dyDescent="0.2">
      <c r="A155" s="69"/>
      <c r="B155" s="94"/>
      <c r="C155" s="82">
        <f t="shared" si="7"/>
        <v>0</v>
      </c>
      <c r="D155" s="75"/>
      <c r="E155" s="8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93"/>
    </row>
    <row r="156" spans="1:29" ht="12.95" customHeight="1" x14ac:dyDescent="0.2">
      <c r="A156" s="69"/>
      <c r="B156" s="94"/>
      <c r="C156" s="82">
        <f t="shared" si="7"/>
        <v>0</v>
      </c>
      <c r="D156" s="75"/>
      <c r="E156" s="8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93"/>
    </row>
    <row r="157" spans="1:29" ht="12.95" customHeight="1" x14ac:dyDescent="0.2">
      <c r="A157" s="69"/>
      <c r="B157" s="94"/>
      <c r="C157" s="82">
        <f t="shared" si="7"/>
        <v>0</v>
      </c>
      <c r="D157" s="75"/>
      <c r="E157" s="8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93"/>
    </row>
    <row r="158" spans="1:29" ht="12.95" customHeight="1" x14ac:dyDescent="0.2">
      <c r="A158" s="69"/>
      <c r="B158" s="94"/>
      <c r="C158" s="82"/>
      <c r="D158" s="75"/>
      <c r="E158" s="8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93"/>
    </row>
    <row r="159" spans="1:29" ht="12.95" customHeight="1" x14ac:dyDescent="0.2">
      <c r="A159" s="69"/>
      <c r="B159" s="94"/>
      <c r="C159" s="73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93"/>
    </row>
    <row r="160" spans="1:29" ht="5.0999999999999996" customHeight="1" thickBot="1" x14ac:dyDescent="0.25">
      <c r="A160" s="105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7"/>
    </row>
    <row r="161" spans="1:29" ht="5.0999999999999996" customHeight="1" x14ac:dyDescent="0.2">
      <c r="A161" s="103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104"/>
    </row>
    <row r="162" spans="1:29" ht="12" customHeight="1" x14ac:dyDescent="0.2">
      <c r="A162" s="69"/>
      <c r="B162" s="305" t="s">
        <v>67</v>
      </c>
      <c r="C162" s="306"/>
      <c r="D162" s="63"/>
      <c r="E162" s="316" t="s">
        <v>68</v>
      </c>
      <c r="F162" s="317"/>
      <c r="G162" s="318"/>
      <c r="H162" s="100"/>
      <c r="I162" s="316" t="s">
        <v>69</v>
      </c>
      <c r="J162" s="317"/>
      <c r="K162" s="318"/>
      <c r="L162" s="100"/>
      <c r="M162" s="316" t="s">
        <v>70</v>
      </c>
      <c r="N162" s="317"/>
      <c r="O162" s="318"/>
      <c r="P162" s="71"/>
      <c r="Q162" s="316" t="s">
        <v>59</v>
      </c>
      <c r="R162" s="317"/>
      <c r="S162" s="317"/>
      <c r="T162" s="317"/>
      <c r="U162" s="318"/>
      <c r="V162" s="100"/>
      <c r="W162" s="293" t="s">
        <v>103</v>
      </c>
      <c r="X162" s="294"/>
      <c r="Y162" s="294"/>
      <c r="Z162" s="294"/>
      <c r="AA162" s="294"/>
      <c r="AB162" s="295"/>
      <c r="AC162" s="68"/>
    </row>
    <row r="163" spans="1:29" ht="13.15" customHeight="1" x14ac:dyDescent="0.2">
      <c r="A163" s="69"/>
      <c r="B163" s="108"/>
      <c r="C163" s="109"/>
      <c r="D163" s="63"/>
      <c r="E163" s="320"/>
      <c r="F163" s="321"/>
      <c r="G163" s="322"/>
      <c r="H163" s="64"/>
      <c r="I163" s="329">
        <v>1</v>
      </c>
      <c r="J163" s="288" t="s">
        <v>71</v>
      </c>
      <c r="K163" s="331">
        <v>1</v>
      </c>
      <c r="L163" s="63"/>
      <c r="M163" s="320"/>
      <c r="N163" s="321"/>
      <c r="O163" s="322"/>
      <c r="P163" s="65"/>
      <c r="Q163" s="296">
        <f>Q123</f>
        <v>0</v>
      </c>
      <c r="R163" s="297"/>
      <c r="S163" s="297"/>
      <c r="T163" s="297"/>
      <c r="U163" s="298"/>
      <c r="V163" s="66"/>
      <c r="W163" s="287">
        <f>W123</f>
        <v>0</v>
      </c>
      <c r="X163" s="288"/>
      <c r="Y163" s="288"/>
      <c r="Z163" s="288"/>
      <c r="AA163" s="288"/>
      <c r="AB163" s="289"/>
      <c r="AC163" s="68"/>
    </row>
    <row r="164" spans="1:29" ht="13.15" customHeight="1" x14ac:dyDescent="0.2">
      <c r="A164" s="69"/>
      <c r="B164" s="63"/>
      <c r="C164" s="63"/>
      <c r="D164" s="63"/>
      <c r="E164" s="323"/>
      <c r="F164" s="324"/>
      <c r="G164" s="325"/>
      <c r="H164" s="64"/>
      <c r="I164" s="330"/>
      <c r="J164" s="291"/>
      <c r="K164" s="332"/>
      <c r="L164" s="67"/>
      <c r="M164" s="323"/>
      <c r="N164" s="324"/>
      <c r="O164" s="325"/>
      <c r="P164" s="65"/>
      <c r="Q164" s="299"/>
      <c r="R164" s="300"/>
      <c r="S164" s="300"/>
      <c r="T164" s="300"/>
      <c r="U164" s="301"/>
      <c r="V164" s="66"/>
      <c r="W164" s="290"/>
      <c r="X164" s="291"/>
      <c r="Y164" s="291"/>
      <c r="Z164" s="291"/>
      <c r="AA164" s="291"/>
      <c r="AB164" s="292"/>
      <c r="AC164" s="68"/>
    </row>
    <row r="165" spans="1:29" ht="12" customHeight="1" x14ac:dyDescent="0.2">
      <c r="A165" s="69"/>
      <c r="B165" s="305" t="s">
        <v>72</v>
      </c>
      <c r="C165" s="306"/>
      <c r="D165" s="63"/>
      <c r="E165" s="63"/>
      <c r="F165" s="307"/>
      <c r="G165" s="307"/>
      <c r="H165" s="307"/>
      <c r="I165" s="307"/>
      <c r="J165" s="307"/>
      <c r="K165" s="307"/>
      <c r="L165" s="307"/>
      <c r="M165" s="63"/>
      <c r="N165" s="71"/>
      <c r="O165" s="63"/>
      <c r="P165" s="63"/>
      <c r="Q165" s="63"/>
      <c r="R165" s="63"/>
      <c r="S165" s="63"/>
      <c r="T165" s="63"/>
      <c r="U165" s="63"/>
      <c r="V165" s="72"/>
      <c r="W165" s="63"/>
      <c r="X165" s="63"/>
      <c r="Y165" s="63"/>
      <c r="Z165" s="63"/>
      <c r="AA165" s="63"/>
      <c r="AB165" s="63"/>
      <c r="AC165" s="68"/>
    </row>
    <row r="166" spans="1:29" x14ac:dyDescent="0.2">
      <c r="A166" s="69"/>
      <c r="B166" s="110">
        <f>B163/25.4</f>
        <v>0</v>
      </c>
      <c r="C166" s="111">
        <f>C163/25.4</f>
        <v>0</v>
      </c>
      <c r="D166" s="63"/>
      <c r="E166" s="326" t="s">
        <v>80</v>
      </c>
      <c r="F166" s="327"/>
      <c r="G166" s="328"/>
      <c r="H166" s="63"/>
      <c r="I166" s="305" t="s">
        <v>73</v>
      </c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06"/>
      <c r="V166" s="53"/>
      <c r="W166" s="316" t="s">
        <v>74</v>
      </c>
      <c r="X166" s="317"/>
      <c r="Y166" s="317"/>
      <c r="Z166" s="317"/>
      <c r="AA166" s="317"/>
      <c r="AB166" s="318"/>
      <c r="AC166" s="68"/>
    </row>
    <row r="167" spans="1:29" ht="13.15" customHeight="1" x14ac:dyDescent="0.2">
      <c r="A167" s="69"/>
      <c r="B167" s="101" t="s">
        <v>75</v>
      </c>
      <c r="C167" s="73">
        <f>B166-C166</f>
        <v>0</v>
      </c>
      <c r="D167" s="63"/>
      <c r="E167" s="310"/>
      <c r="F167" s="311"/>
      <c r="G167" s="312"/>
      <c r="H167" s="63"/>
      <c r="I167" s="310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2"/>
      <c r="V167" s="53"/>
      <c r="W167" s="320"/>
      <c r="X167" s="321"/>
      <c r="Y167" s="321"/>
      <c r="Z167" s="321"/>
      <c r="AA167" s="321"/>
      <c r="AB167" s="322"/>
      <c r="AC167" s="68"/>
    </row>
    <row r="168" spans="1:29" ht="13.15" customHeight="1" x14ac:dyDescent="0.2">
      <c r="A168" s="69"/>
      <c r="B168" s="101" t="s">
        <v>76</v>
      </c>
      <c r="C168" s="74">
        <f>C167/12</f>
        <v>0</v>
      </c>
      <c r="D168" s="63"/>
      <c r="E168" s="313"/>
      <c r="F168" s="314"/>
      <c r="G168" s="315"/>
      <c r="H168" s="63"/>
      <c r="I168" s="313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5"/>
      <c r="V168" s="53"/>
      <c r="W168" s="323"/>
      <c r="X168" s="324"/>
      <c r="Y168" s="324"/>
      <c r="Z168" s="324"/>
      <c r="AA168" s="324"/>
      <c r="AB168" s="325"/>
      <c r="AC168" s="68"/>
    </row>
    <row r="169" spans="1:29" ht="10.15" customHeight="1" x14ac:dyDescent="0.2">
      <c r="A169" s="69"/>
      <c r="B169" s="63"/>
      <c r="C169" s="63"/>
      <c r="D169" s="63"/>
      <c r="E169" s="63"/>
      <c r="F169" s="307"/>
      <c r="G169" s="307"/>
      <c r="H169" s="307"/>
      <c r="I169" s="307"/>
      <c r="J169" s="307"/>
      <c r="K169" s="307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70"/>
      <c r="AC169" s="68"/>
    </row>
    <row r="170" spans="1:29" ht="60" customHeight="1" x14ac:dyDescent="0.2">
      <c r="A170" s="69"/>
      <c r="B170" s="333" t="s">
        <v>83</v>
      </c>
      <c r="C170" s="334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68"/>
    </row>
    <row r="171" spans="1:29" ht="45.95" customHeight="1" x14ac:dyDescent="0.2">
      <c r="A171" s="69"/>
      <c r="B171" s="333" t="s">
        <v>2</v>
      </c>
      <c r="C171" s="334"/>
      <c r="D171" s="99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68"/>
    </row>
    <row r="172" spans="1:29" ht="4.9000000000000004" customHeight="1" x14ac:dyDescent="0.2">
      <c r="A172" s="69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68"/>
    </row>
    <row r="173" spans="1:29" x14ac:dyDescent="0.2">
      <c r="A173" s="69"/>
      <c r="B173" s="302" t="s">
        <v>82</v>
      </c>
      <c r="C173" s="303"/>
      <c r="D173" s="77">
        <v>1</v>
      </c>
      <c r="E173" s="78">
        <f>IF(K163=1,2,K163)</f>
        <v>2</v>
      </c>
      <c r="F173" s="78">
        <f>SUM(E173+K163)</f>
        <v>3</v>
      </c>
      <c r="G173" s="78">
        <f>SUM(F173+K163)</f>
        <v>4</v>
      </c>
      <c r="H173" s="78">
        <f>SUM(G173+K163)</f>
        <v>5</v>
      </c>
      <c r="I173" s="78">
        <f>SUM(H173+K163)</f>
        <v>6</v>
      </c>
      <c r="J173" s="78">
        <f>SUM(I173+K163)</f>
        <v>7</v>
      </c>
      <c r="K173" s="78">
        <f>SUM(J173+K163)</f>
        <v>8</v>
      </c>
      <c r="L173" s="78">
        <f>SUM(K173+K163)</f>
        <v>9</v>
      </c>
      <c r="M173" s="78">
        <f>SUM(L173+K163)</f>
        <v>10</v>
      </c>
      <c r="N173" s="78">
        <f>SUM(M173+K163)</f>
        <v>11</v>
      </c>
      <c r="O173" s="78">
        <f>SUM(N173+K163)</f>
        <v>12</v>
      </c>
      <c r="P173" s="78">
        <f>SUM(O173+K163)</f>
        <v>13</v>
      </c>
      <c r="Q173" s="78">
        <f>SUM(P173+K163)</f>
        <v>14</v>
      </c>
      <c r="R173" s="78">
        <f>SUM(Q173+K163)</f>
        <v>15</v>
      </c>
      <c r="S173" s="78">
        <f>SUM(R173+K163)</f>
        <v>16</v>
      </c>
      <c r="T173" s="78">
        <f>SUM(S173+K163)</f>
        <v>17</v>
      </c>
      <c r="U173" s="78">
        <f>SUM(T173+K163)</f>
        <v>18</v>
      </c>
      <c r="V173" s="78">
        <f>SUM(U173+K163)</f>
        <v>19</v>
      </c>
      <c r="W173" s="78">
        <f>SUM(V173+K163)</f>
        <v>20</v>
      </c>
      <c r="X173" s="78">
        <f>SUM(W173+K163)</f>
        <v>21</v>
      </c>
      <c r="Y173" s="78">
        <f>SUM(X173+K163)</f>
        <v>22</v>
      </c>
      <c r="Z173" s="78">
        <f>SUM(Y173+K163)</f>
        <v>23</v>
      </c>
      <c r="AA173" s="78">
        <f>SUM(Z173+K163)</f>
        <v>24</v>
      </c>
      <c r="AB173" s="77">
        <f>SUM(AA173+K163)</f>
        <v>25</v>
      </c>
      <c r="AC173" s="68"/>
    </row>
    <row r="174" spans="1:29" ht="4.9000000000000004" customHeight="1" thickBot="1" x14ac:dyDescent="0.25">
      <c r="A174" s="69"/>
      <c r="B174" s="300"/>
      <c r="C174" s="300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68"/>
    </row>
    <row r="175" spans="1:29" ht="13.5" thickBot="1" x14ac:dyDescent="0.25">
      <c r="A175" s="69"/>
      <c r="B175" s="308" t="s">
        <v>81</v>
      </c>
      <c r="C175" s="309"/>
      <c r="D175" s="79"/>
      <c r="E175" s="80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81"/>
      <c r="AC175" s="68"/>
    </row>
    <row r="176" spans="1:29" ht="4.9000000000000004" customHeight="1" x14ac:dyDescent="0.2">
      <c r="A176" s="69"/>
      <c r="B176" s="300"/>
      <c r="C176" s="300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68"/>
    </row>
    <row r="177" spans="1:29" ht="12.95" customHeight="1" x14ac:dyDescent="0.2">
      <c r="A177" s="69"/>
      <c r="B177" s="94"/>
      <c r="C177" s="73"/>
      <c r="D177" s="75"/>
      <c r="E177" s="8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93"/>
    </row>
    <row r="178" spans="1:29" ht="12.95" customHeight="1" x14ac:dyDescent="0.2">
      <c r="A178" s="69"/>
      <c r="B178" s="102"/>
      <c r="C178" s="82"/>
      <c r="D178" s="83"/>
      <c r="E178" s="84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93"/>
    </row>
    <row r="179" spans="1:29" ht="12.95" customHeight="1" x14ac:dyDescent="0.2">
      <c r="A179" s="69"/>
      <c r="B179" s="94"/>
      <c r="C179" s="82">
        <f t="shared" ref="C179:C187" si="8">C180+$C$168</f>
        <v>0</v>
      </c>
      <c r="D179" s="75"/>
      <c r="E179" s="8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93"/>
    </row>
    <row r="180" spans="1:29" ht="12.95" customHeight="1" x14ac:dyDescent="0.2">
      <c r="A180" s="69"/>
      <c r="B180" s="94"/>
      <c r="C180" s="82">
        <f t="shared" si="8"/>
        <v>0</v>
      </c>
      <c r="D180" s="75"/>
      <c r="E180" s="8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93"/>
    </row>
    <row r="181" spans="1:29" ht="12.95" customHeight="1" x14ac:dyDescent="0.2">
      <c r="A181" s="69"/>
      <c r="B181" s="94"/>
      <c r="C181" s="82">
        <f t="shared" si="8"/>
        <v>0</v>
      </c>
      <c r="D181" s="75"/>
      <c r="E181" s="8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93"/>
    </row>
    <row r="182" spans="1:29" ht="12.95" customHeight="1" thickBot="1" x14ac:dyDescent="0.25">
      <c r="A182" s="69"/>
      <c r="B182" s="94"/>
      <c r="C182" s="82">
        <f t="shared" si="8"/>
        <v>0</v>
      </c>
      <c r="D182" s="86"/>
      <c r="E182" s="87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93"/>
    </row>
    <row r="183" spans="1:29" ht="12.95" customHeight="1" x14ac:dyDescent="0.2">
      <c r="A183" s="69"/>
      <c r="B183" s="94"/>
      <c r="C183" s="82">
        <f t="shared" si="8"/>
        <v>0</v>
      </c>
      <c r="D183" s="88"/>
      <c r="E183" s="89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93"/>
    </row>
    <row r="184" spans="1:29" ht="12.95" customHeight="1" x14ac:dyDescent="0.2">
      <c r="A184" s="69"/>
      <c r="B184" s="94"/>
      <c r="C184" s="82">
        <f t="shared" si="8"/>
        <v>0</v>
      </c>
      <c r="D184" s="75"/>
      <c r="E184" s="8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93"/>
    </row>
    <row r="185" spans="1:29" ht="12.95" customHeight="1" x14ac:dyDescent="0.2">
      <c r="A185" s="69"/>
      <c r="B185" s="94"/>
      <c r="C185" s="82">
        <f t="shared" si="8"/>
        <v>0</v>
      </c>
      <c r="D185" s="75"/>
      <c r="E185" s="8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93"/>
    </row>
    <row r="186" spans="1:29" ht="12.95" customHeight="1" x14ac:dyDescent="0.2">
      <c r="A186" s="69"/>
      <c r="B186" s="94"/>
      <c r="C186" s="82">
        <f t="shared" si="8"/>
        <v>0</v>
      </c>
      <c r="D186" s="75"/>
      <c r="E186" s="8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93"/>
    </row>
    <row r="187" spans="1:29" ht="12.95" customHeight="1" x14ac:dyDescent="0.2">
      <c r="A187" s="69"/>
      <c r="B187" s="94"/>
      <c r="C187" s="82">
        <f t="shared" si="8"/>
        <v>0</v>
      </c>
      <c r="D187" s="75"/>
      <c r="E187" s="8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93"/>
    </row>
    <row r="188" spans="1:29" ht="12.95" customHeight="1" x14ac:dyDescent="0.2">
      <c r="A188" s="69"/>
      <c r="B188" s="94" t="s">
        <v>78</v>
      </c>
      <c r="C188" s="82">
        <f>(B166+C166)/2</f>
        <v>0</v>
      </c>
      <c r="D188" s="90"/>
      <c r="E188" s="91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3"/>
    </row>
    <row r="189" spans="1:29" ht="12.95" customHeight="1" x14ac:dyDescent="0.2">
      <c r="A189" s="69"/>
      <c r="B189" s="94"/>
      <c r="C189" s="82">
        <f t="shared" ref="C189:C197" si="9">C188-$C$168</f>
        <v>0</v>
      </c>
      <c r="D189" s="75"/>
      <c r="E189" s="8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93"/>
    </row>
    <row r="190" spans="1:29" ht="12.95" customHeight="1" x14ac:dyDescent="0.2">
      <c r="A190" s="69"/>
      <c r="B190" s="94"/>
      <c r="C190" s="82">
        <f t="shared" si="9"/>
        <v>0</v>
      </c>
      <c r="D190" s="75"/>
      <c r="E190" s="8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93"/>
    </row>
    <row r="191" spans="1:29" ht="12.95" customHeight="1" x14ac:dyDescent="0.2">
      <c r="A191" s="69"/>
      <c r="B191" s="94"/>
      <c r="C191" s="82">
        <f t="shared" si="9"/>
        <v>0</v>
      </c>
      <c r="D191" s="75"/>
      <c r="E191" s="8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93"/>
    </row>
    <row r="192" spans="1:29" ht="12.95" customHeight="1" x14ac:dyDescent="0.2">
      <c r="A192" s="69"/>
      <c r="B192" s="94"/>
      <c r="C192" s="82">
        <f t="shared" si="9"/>
        <v>0</v>
      </c>
      <c r="D192" s="75"/>
      <c r="E192" s="8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93"/>
    </row>
    <row r="193" spans="1:29" ht="12.95" customHeight="1" thickBot="1" x14ac:dyDescent="0.25">
      <c r="A193" s="69"/>
      <c r="B193" s="94"/>
      <c r="C193" s="82">
        <f t="shared" si="9"/>
        <v>0</v>
      </c>
      <c r="D193" s="76"/>
      <c r="E193" s="92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93"/>
    </row>
    <row r="194" spans="1:29" ht="12.95" customHeight="1" x14ac:dyDescent="0.2">
      <c r="A194" s="69"/>
      <c r="B194" s="94"/>
      <c r="C194" s="82">
        <f t="shared" si="9"/>
        <v>0</v>
      </c>
      <c r="D194" s="83"/>
      <c r="E194" s="84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93"/>
    </row>
    <row r="195" spans="1:29" ht="12.95" customHeight="1" x14ac:dyDescent="0.2">
      <c r="A195" s="69"/>
      <c r="B195" s="94"/>
      <c r="C195" s="82">
        <f t="shared" si="9"/>
        <v>0</v>
      </c>
      <c r="D195" s="75"/>
      <c r="E195" s="8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93"/>
    </row>
    <row r="196" spans="1:29" ht="12.95" customHeight="1" x14ac:dyDescent="0.2">
      <c r="A196" s="69"/>
      <c r="B196" s="94"/>
      <c r="C196" s="82">
        <f t="shared" si="9"/>
        <v>0</v>
      </c>
      <c r="D196" s="75"/>
      <c r="E196" s="8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93"/>
    </row>
    <row r="197" spans="1:29" ht="12.95" customHeight="1" x14ac:dyDescent="0.2">
      <c r="A197" s="69"/>
      <c r="B197" s="94"/>
      <c r="C197" s="82">
        <f t="shared" si="9"/>
        <v>0</v>
      </c>
      <c r="D197" s="75"/>
      <c r="E197" s="8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93"/>
    </row>
    <row r="198" spans="1:29" ht="12.95" customHeight="1" x14ac:dyDescent="0.2">
      <c r="A198" s="69"/>
      <c r="B198" s="94"/>
      <c r="C198" s="82"/>
      <c r="D198" s="75"/>
      <c r="E198" s="8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93"/>
    </row>
    <row r="199" spans="1:29" ht="12.95" customHeight="1" x14ac:dyDescent="0.2">
      <c r="A199" s="69"/>
      <c r="B199" s="94"/>
      <c r="C199" s="73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93"/>
    </row>
    <row r="200" spans="1:29" ht="5.0999999999999996" customHeight="1" thickBot="1" x14ac:dyDescent="0.25">
      <c r="A200" s="105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7"/>
    </row>
    <row r="201" spans="1:29" ht="5.0999999999999996" customHeight="1" x14ac:dyDescent="0.2">
      <c r="A201" s="103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104"/>
    </row>
    <row r="202" spans="1:29" ht="12" customHeight="1" x14ac:dyDescent="0.2">
      <c r="A202" s="69"/>
      <c r="B202" s="305" t="s">
        <v>67</v>
      </c>
      <c r="C202" s="306"/>
      <c r="D202" s="63"/>
      <c r="E202" s="316" t="s">
        <v>68</v>
      </c>
      <c r="F202" s="317"/>
      <c r="G202" s="318"/>
      <c r="H202" s="100"/>
      <c r="I202" s="316" t="s">
        <v>69</v>
      </c>
      <c r="J202" s="317"/>
      <c r="K202" s="318"/>
      <c r="L202" s="100"/>
      <c r="M202" s="316" t="s">
        <v>70</v>
      </c>
      <c r="N202" s="317"/>
      <c r="O202" s="318"/>
      <c r="P202" s="71"/>
      <c r="Q202" s="316" t="s">
        <v>59</v>
      </c>
      <c r="R202" s="317"/>
      <c r="S202" s="317"/>
      <c r="T202" s="317"/>
      <c r="U202" s="318"/>
      <c r="V202" s="100"/>
      <c r="W202" s="293" t="s">
        <v>103</v>
      </c>
      <c r="X202" s="294"/>
      <c r="Y202" s="294"/>
      <c r="Z202" s="294"/>
      <c r="AA202" s="294"/>
      <c r="AB202" s="295"/>
      <c r="AC202" s="68"/>
    </row>
    <row r="203" spans="1:29" ht="13.15" customHeight="1" x14ac:dyDescent="0.2">
      <c r="A203" s="69"/>
      <c r="B203" s="108"/>
      <c r="C203" s="109"/>
      <c r="D203" s="63"/>
      <c r="E203" s="320"/>
      <c r="F203" s="321"/>
      <c r="G203" s="322"/>
      <c r="H203" s="64"/>
      <c r="I203" s="329">
        <v>1</v>
      </c>
      <c r="J203" s="288" t="s">
        <v>71</v>
      </c>
      <c r="K203" s="331">
        <v>1</v>
      </c>
      <c r="L203" s="63"/>
      <c r="M203" s="320"/>
      <c r="N203" s="321"/>
      <c r="O203" s="322"/>
      <c r="P203" s="65"/>
      <c r="Q203" s="296">
        <f>Q163</f>
        <v>0</v>
      </c>
      <c r="R203" s="297"/>
      <c r="S203" s="297"/>
      <c r="T203" s="297"/>
      <c r="U203" s="298"/>
      <c r="V203" s="66"/>
      <c r="W203" s="287">
        <f>W163</f>
        <v>0</v>
      </c>
      <c r="X203" s="288"/>
      <c r="Y203" s="288"/>
      <c r="Z203" s="288"/>
      <c r="AA203" s="288"/>
      <c r="AB203" s="289"/>
      <c r="AC203" s="68"/>
    </row>
    <row r="204" spans="1:29" ht="13.15" customHeight="1" x14ac:dyDescent="0.2">
      <c r="A204" s="69"/>
      <c r="B204" s="63"/>
      <c r="C204" s="63"/>
      <c r="D204" s="63"/>
      <c r="E204" s="323"/>
      <c r="F204" s="324"/>
      <c r="G204" s="325"/>
      <c r="H204" s="64"/>
      <c r="I204" s="330"/>
      <c r="J204" s="291"/>
      <c r="K204" s="332"/>
      <c r="L204" s="67"/>
      <c r="M204" s="323"/>
      <c r="N204" s="324"/>
      <c r="O204" s="325"/>
      <c r="P204" s="65"/>
      <c r="Q204" s="299"/>
      <c r="R204" s="300"/>
      <c r="S204" s="300"/>
      <c r="T204" s="300"/>
      <c r="U204" s="301"/>
      <c r="V204" s="66"/>
      <c r="W204" s="290"/>
      <c r="X204" s="291"/>
      <c r="Y204" s="291"/>
      <c r="Z204" s="291"/>
      <c r="AA204" s="291"/>
      <c r="AB204" s="292"/>
      <c r="AC204" s="68"/>
    </row>
    <row r="205" spans="1:29" ht="12" customHeight="1" x14ac:dyDescent="0.2">
      <c r="A205" s="69"/>
      <c r="B205" s="305" t="s">
        <v>72</v>
      </c>
      <c r="C205" s="306"/>
      <c r="D205" s="63"/>
      <c r="E205" s="63"/>
      <c r="F205" s="307"/>
      <c r="G205" s="307"/>
      <c r="H205" s="307"/>
      <c r="I205" s="307"/>
      <c r="J205" s="307"/>
      <c r="K205" s="307"/>
      <c r="L205" s="307"/>
      <c r="M205" s="63"/>
      <c r="N205" s="71"/>
      <c r="O205" s="63"/>
      <c r="P205" s="63"/>
      <c r="Q205" s="63"/>
      <c r="R205" s="63"/>
      <c r="S205" s="63"/>
      <c r="T205" s="63"/>
      <c r="U205" s="63"/>
      <c r="V205" s="72"/>
      <c r="W205" s="63"/>
      <c r="X205" s="63"/>
      <c r="Y205" s="63"/>
      <c r="Z205" s="63"/>
      <c r="AA205" s="63"/>
      <c r="AB205" s="63"/>
      <c r="AC205" s="68"/>
    </row>
    <row r="206" spans="1:29" x14ac:dyDescent="0.2">
      <c r="A206" s="69"/>
      <c r="B206" s="110">
        <f>B203/25.4</f>
        <v>0</v>
      </c>
      <c r="C206" s="111">
        <f>C203/25.4</f>
        <v>0</v>
      </c>
      <c r="D206" s="63"/>
      <c r="E206" s="326" t="s">
        <v>80</v>
      </c>
      <c r="F206" s="327"/>
      <c r="G206" s="328"/>
      <c r="H206" s="63"/>
      <c r="I206" s="305" t="s">
        <v>73</v>
      </c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06"/>
      <c r="V206" s="53"/>
      <c r="W206" s="316" t="s">
        <v>74</v>
      </c>
      <c r="X206" s="317"/>
      <c r="Y206" s="317"/>
      <c r="Z206" s="317"/>
      <c r="AA206" s="317"/>
      <c r="AB206" s="318"/>
      <c r="AC206" s="68"/>
    </row>
    <row r="207" spans="1:29" ht="13.15" customHeight="1" x14ac:dyDescent="0.2">
      <c r="A207" s="69"/>
      <c r="B207" s="101" t="s">
        <v>75</v>
      </c>
      <c r="C207" s="73">
        <f>B206-C206</f>
        <v>0</v>
      </c>
      <c r="D207" s="63"/>
      <c r="E207" s="310"/>
      <c r="F207" s="311"/>
      <c r="G207" s="312"/>
      <c r="H207" s="63"/>
      <c r="I207" s="310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2"/>
      <c r="V207" s="53"/>
      <c r="W207" s="320"/>
      <c r="X207" s="321"/>
      <c r="Y207" s="321"/>
      <c r="Z207" s="321"/>
      <c r="AA207" s="321"/>
      <c r="AB207" s="322"/>
      <c r="AC207" s="68"/>
    </row>
    <row r="208" spans="1:29" ht="13.15" customHeight="1" x14ac:dyDescent="0.2">
      <c r="A208" s="69"/>
      <c r="B208" s="101" t="s">
        <v>76</v>
      </c>
      <c r="C208" s="74">
        <f>C207/12</f>
        <v>0</v>
      </c>
      <c r="D208" s="63"/>
      <c r="E208" s="313"/>
      <c r="F208" s="314"/>
      <c r="G208" s="315"/>
      <c r="H208" s="63"/>
      <c r="I208" s="313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5"/>
      <c r="V208" s="53"/>
      <c r="W208" s="323"/>
      <c r="X208" s="324"/>
      <c r="Y208" s="324"/>
      <c r="Z208" s="324"/>
      <c r="AA208" s="324"/>
      <c r="AB208" s="325"/>
      <c r="AC208" s="68"/>
    </row>
    <row r="209" spans="1:29" ht="10.15" customHeight="1" x14ac:dyDescent="0.2">
      <c r="A209" s="69"/>
      <c r="B209" s="63"/>
      <c r="C209" s="63"/>
      <c r="D209" s="63"/>
      <c r="E209" s="63"/>
      <c r="F209" s="307"/>
      <c r="G209" s="307"/>
      <c r="H209" s="307"/>
      <c r="I209" s="307"/>
      <c r="J209" s="307"/>
      <c r="K209" s="307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70"/>
      <c r="AC209" s="68"/>
    </row>
    <row r="210" spans="1:29" ht="60" customHeight="1" x14ac:dyDescent="0.2">
      <c r="A210" s="69"/>
      <c r="B210" s="333" t="s">
        <v>83</v>
      </c>
      <c r="C210" s="334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68"/>
    </row>
    <row r="211" spans="1:29" ht="45.95" customHeight="1" x14ac:dyDescent="0.2">
      <c r="A211" s="69"/>
      <c r="B211" s="333" t="s">
        <v>2</v>
      </c>
      <c r="C211" s="334"/>
      <c r="D211" s="99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68"/>
    </row>
    <row r="212" spans="1:29" ht="4.9000000000000004" customHeight="1" x14ac:dyDescent="0.2">
      <c r="A212" s="69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68"/>
    </row>
    <row r="213" spans="1:29" x14ac:dyDescent="0.2">
      <c r="A213" s="69"/>
      <c r="B213" s="302" t="s">
        <v>82</v>
      </c>
      <c r="C213" s="303"/>
      <c r="D213" s="77">
        <v>1</v>
      </c>
      <c r="E213" s="78">
        <f>IF(K203=1,2,K203)</f>
        <v>2</v>
      </c>
      <c r="F213" s="78">
        <f>SUM(E213+K203)</f>
        <v>3</v>
      </c>
      <c r="G213" s="78">
        <f>SUM(F213+K203)</f>
        <v>4</v>
      </c>
      <c r="H213" s="78">
        <f>SUM(G213+K203)</f>
        <v>5</v>
      </c>
      <c r="I213" s="78">
        <f>SUM(H213+K203)</f>
        <v>6</v>
      </c>
      <c r="J213" s="78">
        <f>SUM(I213+K203)</f>
        <v>7</v>
      </c>
      <c r="K213" s="78">
        <f>SUM(J213+K203)</f>
        <v>8</v>
      </c>
      <c r="L213" s="78">
        <f>SUM(K213+K203)</f>
        <v>9</v>
      </c>
      <c r="M213" s="78">
        <f>SUM(L213+K203)</f>
        <v>10</v>
      </c>
      <c r="N213" s="78">
        <f>SUM(M213+K203)</f>
        <v>11</v>
      </c>
      <c r="O213" s="78">
        <f>SUM(N213+K203)</f>
        <v>12</v>
      </c>
      <c r="P213" s="78">
        <f>SUM(O213+K203)</f>
        <v>13</v>
      </c>
      <c r="Q213" s="78">
        <f>SUM(P213+K203)</f>
        <v>14</v>
      </c>
      <c r="R213" s="78">
        <f>SUM(Q213+K203)</f>
        <v>15</v>
      </c>
      <c r="S213" s="78">
        <f>SUM(R213+K203)</f>
        <v>16</v>
      </c>
      <c r="T213" s="78">
        <f>SUM(S213+K203)</f>
        <v>17</v>
      </c>
      <c r="U213" s="78">
        <f>SUM(T213+K203)</f>
        <v>18</v>
      </c>
      <c r="V213" s="78">
        <f>SUM(U213+K203)</f>
        <v>19</v>
      </c>
      <c r="W213" s="78">
        <f>SUM(V213+K203)</f>
        <v>20</v>
      </c>
      <c r="X213" s="78">
        <f>SUM(W213+K203)</f>
        <v>21</v>
      </c>
      <c r="Y213" s="78">
        <f>SUM(X213+K203)</f>
        <v>22</v>
      </c>
      <c r="Z213" s="78">
        <f>SUM(Y213+K203)</f>
        <v>23</v>
      </c>
      <c r="AA213" s="78">
        <f>SUM(Z213+K203)</f>
        <v>24</v>
      </c>
      <c r="AB213" s="77">
        <f>SUM(AA213+K203)</f>
        <v>25</v>
      </c>
      <c r="AC213" s="68"/>
    </row>
    <row r="214" spans="1:29" ht="4.9000000000000004" customHeight="1" thickBot="1" x14ac:dyDescent="0.25">
      <c r="A214" s="69"/>
      <c r="B214" s="300"/>
      <c r="C214" s="300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68"/>
    </row>
    <row r="215" spans="1:29" ht="13.5" thickBot="1" x14ac:dyDescent="0.25">
      <c r="A215" s="69"/>
      <c r="B215" s="308" t="s">
        <v>81</v>
      </c>
      <c r="C215" s="309"/>
      <c r="D215" s="79"/>
      <c r="E215" s="80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81"/>
      <c r="AC215" s="68"/>
    </row>
    <row r="216" spans="1:29" ht="4.9000000000000004" customHeight="1" x14ac:dyDescent="0.2">
      <c r="A216" s="69"/>
      <c r="B216" s="300"/>
      <c r="C216" s="300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68"/>
    </row>
    <row r="217" spans="1:29" ht="12.95" customHeight="1" x14ac:dyDescent="0.2">
      <c r="A217" s="69"/>
      <c r="B217" s="94"/>
      <c r="C217" s="73"/>
      <c r="D217" s="75"/>
      <c r="E217" s="8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93"/>
    </row>
    <row r="218" spans="1:29" ht="12.95" customHeight="1" x14ac:dyDescent="0.2">
      <c r="A218" s="69"/>
      <c r="B218" s="102"/>
      <c r="C218" s="82"/>
      <c r="D218" s="83"/>
      <c r="E218" s="84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93"/>
    </row>
    <row r="219" spans="1:29" ht="12.95" customHeight="1" x14ac:dyDescent="0.2">
      <c r="A219" s="69"/>
      <c r="B219" s="94"/>
      <c r="C219" s="82">
        <f t="shared" ref="C219:C227" si="10">C220+$C$208</f>
        <v>0</v>
      </c>
      <c r="D219" s="75"/>
      <c r="E219" s="8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93"/>
    </row>
    <row r="220" spans="1:29" ht="12.95" customHeight="1" x14ac:dyDescent="0.2">
      <c r="A220" s="69"/>
      <c r="B220" s="94"/>
      <c r="C220" s="82">
        <f t="shared" si="10"/>
        <v>0</v>
      </c>
      <c r="D220" s="75"/>
      <c r="E220" s="8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93"/>
    </row>
    <row r="221" spans="1:29" ht="12.95" customHeight="1" x14ac:dyDescent="0.2">
      <c r="A221" s="69"/>
      <c r="B221" s="94"/>
      <c r="C221" s="82">
        <f t="shared" si="10"/>
        <v>0</v>
      </c>
      <c r="D221" s="75"/>
      <c r="E221" s="8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93"/>
    </row>
    <row r="222" spans="1:29" ht="12.95" customHeight="1" thickBot="1" x14ac:dyDescent="0.25">
      <c r="A222" s="69"/>
      <c r="B222" s="94"/>
      <c r="C222" s="82">
        <f t="shared" si="10"/>
        <v>0</v>
      </c>
      <c r="D222" s="86"/>
      <c r="E222" s="87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93"/>
    </row>
    <row r="223" spans="1:29" ht="12.95" customHeight="1" x14ac:dyDescent="0.2">
      <c r="A223" s="69"/>
      <c r="B223" s="94"/>
      <c r="C223" s="82">
        <f t="shared" si="10"/>
        <v>0</v>
      </c>
      <c r="D223" s="88"/>
      <c r="E223" s="89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93"/>
    </row>
    <row r="224" spans="1:29" ht="12.95" customHeight="1" x14ac:dyDescent="0.2">
      <c r="A224" s="69"/>
      <c r="B224" s="94"/>
      <c r="C224" s="82">
        <f t="shared" si="10"/>
        <v>0</v>
      </c>
      <c r="D224" s="75"/>
      <c r="E224" s="8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93"/>
    </row>
    <row r="225" spans="1:29" ht="12.95" customHeight="1" x14ac:dyDescent="0.2">
      <c r="A225" s="69"/>
      <c r="B225" s="94"/>
      <c r="C225" s="82">
        <f t="shared" si="10"/>
        <v>0</v>
      </c>
      <c r="D225" s="75"/>
      <c r="E225" s="8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93"/>
    </row>
    <row r="226" spans="1:29" ht="12.95" customHeight="1" x14ac:dyDescent="0.2">
      <c r="A226" s="69"/>
      <c r="B226" s="94"/>
      <c r="C226" s="82">
        <f t="shared" si="10"/>
        <v>0</v>
      </c>
      <c r="D226" s="75"/>
      <c r="E226" s="8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93"/>
    </row>
    <row r="227" spans="1:29" ht="12.95" customHeight="1" x14ac:dyDescent="0.2">
      <c r="A227" s="69"/>
      <c r="B227" s="94"/>
      <c r="C227" s="82">
        <f t="shared" si="10"/>
        <v>0</v>
      </c>
      <c r="D227" s="75"/>
      <c r="E227" s="8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93"/>
    </row>
    <row r="228" spans="1:29" ht="12.95" customHeight="1" x14ac:dyDescent="0.2">
      <c r="A228" s="69"/>
      <c r="B228" s="94" t="s">
        <v>78</v>
      </c>
      <c r="C228" s="82">
        <f>(B206+C206)/2</f>
        <v>0</v>
      </c>
      <c r="D228" s="90"/>
      <c r="E228" s="91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3"/>
    </row>
    <row r="229" spans="1:29" ht="12.95" customHeight="1" x14ac:dyDescent="0.2">
      <c r="A229" s="69"/>
      <c r="B229" s="94"/>
      <c r="C229" s="82">
        <f t="shared" ref="C229:C237" si="11">C228-$C$208</f>
        <v>0</v>
      </c>
      <c r="D229" s="75"/>
      <c r="E229" s="8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93"/>
    </row>
    <row r="230" spans="1:29" ht="12.95" customHeight="1" x14ac:dyDescent="0.2">
      <c r="A230" s="69"/>
      <c r="B230" s="94"/>
      <c r="C230" s="82">
        <f t="shared" si="11"/>
        <v>0</v>
      </c>
      <c r="D230" s="75"/>
      <c r="E230" s="8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93"/>
    </row>
    <row r="231" spans="1:29" ht="12.95" customHeight="1" x14ac:dyDescent="0.2">
      <c r="A231" s="69"/>
      <c r="B231" s="94"/>
      <c r="C231" s="82">
        <f t="shared" si="11"/>
        <v>0</v>
      </c>
      <c r="D231" s="75"/>
      <c r="E231" s="8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93"/>
    </row>
    <row r="232" spans="1:29" ht="12.95" customHeight="1" x14ac:dyDescent="0.2">
      <c r="A232" s="69"/>
      <c r="B232" s="94"/>
      <c r="C232" s="82">
        <f t="shared" si="11"/>
        <v>0</v>
      </c>
      <c r="D232" s="75"/>
      <c r="E232" s="8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93"/>
    </row>
    <row r="233" spans="1:29" ht="12.95" customHeight="1" thickBot="1" x14ac:dyDescent="0.25">
      <c r="A233" s="69"/>
      <c r="B233" s="94"/>
      <c r="C233" s="82">
        <f t="shared" si="11"/>
        <v>0</v>
      </c>
      <c r="D233" s="76"/>
      <c r="E233" s="92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93"/>
    </row>
    <row r="234" spans="1:29" ht="12.95" customHeight="1" x14ac:dyDescent="0.2">
      <c r="A234" s="69"/>
      <c r="B234" s="94"/>
      <c r="C234" s="82">
        <f t="shared" si="11"/>
        <v>0</v>
      </c>
      <c r="D234" s="83"/>
      <c r="E234" s="84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93"/>
    </row>
    <row r="235" spans="1:29" ht="12.95" customHeight="1" x14ac:dyDescent="0.2">
      <c r="A235" s="69"/>
      <c r="B235" s="94"/>
      <c r="C235" s="82">
        <f t="shared" si="11"/>
        <v>0</v>
      </c>
      <c r="D235" s="75"/>
      <c r="E235" s="8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93"/>
    </row>
    <row r="236" spans="1:29" ht="12.95" customHeight="1" x14ac:dyDescent="0.2">
      <c r="A236" s="69"/>
      <c r="B236" s="94"/>
      <c r="C236" s="82">
        <f t="shared" si="11"/>
        <v>0</v>
      </c>
      <c r="D236" s="75"/>
      <c r="E236" s="8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93"/>
    </row>
    <row r="237" spans="1:29" ht="12.95" customHeight="1" x14ac:dyDescent="0.2">
      <c r="A237" s="69"/>
      <c r="B237" s="94"/>
      <c r="C237" s="82">
        <f t="shared" si="11"/>
        <v>0</v>
      </c>
      <c r="D237" s="75"/>
      <c r="E237" s="8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93"/>
    </row>
    <row r="238" spans="1:29" ht="12.95" customHeight="1" x14ac:dyDescent="0.2">
      <c r="A238" s="69"/>
      <c r="B238" s="94"/>
      <c r="C238" s="82"/>
      <c r="D238" s="75"/>
      <c r="E238" s="8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93"/>
    </row>
    <row r="239" spans="1:29" ht="12.95" customHeight="1" x14ac:dyDescent="0.2">
      <c r="A239" s="69"/>
      <c r="B239" s="94"/>
      <c r="C239" s="73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93"/>
    </row>
    <row r="240" spans="1:29" ht="5.0999999999999996" customHeight="1" thickBot="1" x14ac:dyDescent="0.25">
      <c r="A240" s="105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7"/>
    </row>
    <row r="241" spans="1:29" ht="5.0999999999999996" customHeight="1" x14ac:dyDescent="0.2">
      <c r="A241" s="103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104"/>
    </row>
    <row r="242" spans="1:29" ht="12" customHeight="1" x14ac:dyDescent="0.2">
      <c r="A242" s="69"/>
      <c r="B242" s="305" t="s">
        <v>67</v>
      </c>
      <c r="C242" s="306"/>
      <c r="D242" s="63"/>
      <c r="E242" s="316" t="s">
        <v>68</v>
      </c>
      <c r="F242" s="317"/>
      <c r="G242" s="318"/>
      <c r="H242" s="100"/>
      <c r="I242" s="316" t="s">
        <v>69</v>
      </c>
      <c r="J242" s="317"/>
      <c r="K242" s="318"/>
      <c r="L242" s="100"/>
      <c r="M242" s="316" t="s">
        <v>70</v>
      </c>
      <c r="N242" s="317"/>
      <c r="O242" s="318"/>
      <c r="P242" s="71"/>
      <c r="Q242" s="316" t="s">
        <v>59</v>
      </c>
      <c r="R242" s="317"/>
      <c r="S242" s="317"/>
      <c r="T242" s="317"/>
      <c r="U242" s="318"/>
      <c r="V242" s="100"/>
      <c r="W242" s="293" t="s">
        <v>103</v>
      </c>
      <c r="X242" s="294"/>
      <c r="Y242" s="294"/>
      <c r="Z242" s="294"/>
      <c r="AA242" s="294"/>
      <c r="AB242" s="295"/>
      <c r="AC242" s="68"/>
    </row>
    <row r="243" spans="1:29" ht="13.15" customHeight="1" x14ac:dyDescent="0.2">
      <c r="A243" s="69"/>
      <c r="B243" s="108"/>
      <c r="C243" s="109"/>
      <c r="D243" s="63"/>
      <c r="E243" s="320"/>
      <c r="F243" s="321"/>
      <c r="G243" s="322"/>
      <c r="H243" s="64"/>
      <c r="I243" s="329">
        <v>1</v>
      </c>
      <c r="J243" s="288" t="s">
        <v>71</v>
      </c>
      <c r="K243" s="331">
        <v>1</v>
      </c>
      <c r="L243" s="63"/>
      <c r="M243" s="320"/>
      <c r="N243" s="321"/>
      <c r="O243" s="322"/>
      <c r="P243" s="65"/>
      <c r="Q243" s="296">
        <f>Q203</f>
        <v>0</v>
      </c>
      <c r="R243" s="297"/>
      <c r="S243" s="297"/>
      <c r="T243" s="297"/>
      <c r="U243" s="298"/>
      <c r="V243" s="66"/>
      <c r="W243" s="287">
        <f>W203</f>
        <v>0</v>
      </c>
      <c r="X243" s="288"/>
      <c r="Y243" s="288"/>
      <c r="Z243" s="288"/>
      <c r="AA243" s="288"/>
      <c r="AB243" s="289"/>
      <c r="AC243" s="68"/>
    </row>
    <row r="244" spans="1:29" ht="13.15" customHeight="1" x14ac:dyDescent="0.2">
      <c r="A244" s="69"/>
      <c r="B244" s="63"/>
      <c r="C244" s="63"/>
      <c r="D244" s="63"/>
      <c r="E244" s="323"/>
      <c r="F244" s="324"/>
      <c r="G244" s="325"/>
      <c r="H244" s="64"/>
      <c r="I244" s="330"/>
      <c r="J244" s="291"/>
      <c r="K244" s="332"/>
      <c r="L244" s="67"/>
      <c r="M244" s="323"/>
      <c r="N244" s="324"/>
      <c r="O244" s="325"/>
      <c r="P244" s="65"/>
      <c r="Q244" s="299"/>
      <c r="R244" s="300"/>
      <c r="S244" s="300"/>
      <c r="T244" s="300"/>
      <c r="U244" s="301"/>
      <c r="V244" s="66"/>
      <c r="W244" s="290"/>
      <c r="X244" s="291"/>
      <c r="Y244" s="291"/>
      <c r="Z244" s="291"/>
      <c r="AA244" s="291"/>
      <c r="AB244" s="292"/>
      <c r="AC244" s="68"/>
    </row>
    <row r="245" spans="1:29" ht="12" customHeight="1" x14ac:dyDescent="0.2">
      <c r="A245" s="69"/>
      <c r="B245" s="305" t="s">
        <v>72</v>
      </c>
      <c r="C245" s="306"/>
      <c r="D245" s="63"/>
      <c r="E245" s="63"/>
      <c r="F245" s="307"/>
      <c r="G245" s="307"/>
      <c r="H245" s="307"/>
      <c r="I245" s="307"/>
      <c r="J245" s="307"/>
      <c r="K245" s="307"/>
      <c r="L245" s="307"/>
      <c r="M245" s="63"/>
      <c r="N245" s="71"/>
      <c r="O245" s="63"/>
      <c r="P245" s="63"/>
      <c r="Q245" s="63"/>
      <c r="R245" s="63"/>
      <c r="S245" s="63"/>
      <c r="T245" s="63"/>
      <c r="U245" s="63"/>
      <c r="V245" s="72"/>
      <c r="W245" s="63"/>
      <c r="X245" s="63"/>
      <c r="Y245" s="63"/>
      <c r="Z245" s="63"/>
      <c r="AA245" s="63"/>
      <c r="AB245" s="63"/>
      <c r="AC245" s="68"/>
    </row>
    <row r="246" spans="1:29" x14ac:dyDescent="0.2">
      <c r="A246" s="69"/>
      <c r="B246" s="110">
        <f>B243/25.4</f>
        <v>0</v>
      </c>
      <c r="C246" s="111">
        <f>C243/25.4</f>
        <v>0</v>
      </c>
      <c r="D246" s="63"/>
      <c r="E246" s="326" t="s">
        <v>80</v>
      </c>
      <c r="F246" s="327"/>
      <c r="G246" s="328"/>
      <c r="H246" s="63"/>
      <c r="I246" s="305" t="s">
        <v>73</v>
      </c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06"/>
      <c r="V246" s="53"/>
      <c r="W246" s="316" t="s">
        <v>74</v>
      </c>
      <c r="X246" s="317"/>
      <c r="Y246" s="317"/>
      <c r="Z246" s="317"/>
      <c r="AA246" s="317"/>
      <c r="AB246" s="318"/>
      <c r="AC246" s="68"/>
    </row>
    <row r="247" spans="1:29" ht="13.15" customHeight="1" x14ac:dyDescent="0.2">
      <c r="A247" s="69"/>
      <c r="B247" s="101" t="s">
        <v>75</v>
      </c>
      <c r="C247" s="73">
        <f>B246-C246</f>
        <v>0</v>
      </c>
      <c r="D247" s="63"/>
      <c r="E247" s="310"/>
      <c r="F247" s="311"/>
      <c r="G247" s="312"/>
      <c r="H247" s="63"/>
      <c r="I247" s="310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2"/>
      <c r="V247" s="53"/>
      <c r="W247" s="320"/>
      <c r="X247" s="321"/>
      <c r="Y247" s="321"/>
      <c r="Z247" s="321"/>
      <c r="AA247" s="321"/>
      <c r="AB247" s="322"/>
      <c r="AC247" s="68"/>
    </row>
    <row r="248" spans="1:29" ht="13.15" customHeight="1" x14ac:dyDescent="0.2">
      <c r="A248" s="69"/>
      <c r="B248" s="101" t="s">
        <v>76</v>
      </c>
      <c r="C248" s="74">
        <f>C247/12</f>
        <v>0</v>
      </c>
      <c r="D248" s="63"/>
      <c r="E248" s="313"/>
      <c r="F248" s="314"/>
      <c r="G248" s="315"/>
      <c r="H248" s="63"/>
      <c r="I248" s="313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5"/>
      <c r="V248" s="53"/>
      <c r="W248" s="323"/>
      <c r="X248" s="324"/>
      <c r="Y248" s="324"/>
      <c r="Z248" s="324"/>
      <c r="AA248" s="324"/>
      <c r="AB248" s="325"/>
      <c r="AC248" s="68"/>
    </row>
    <row r="249" spans="1:29" ht="10.15" customHeight="1" x14ac:dyDescent="0.2">
      <c r="A249" s="69"/>
      <c r="B249" s="63"/>
      <c r="C249" s="63"/>
      <c r="D249" s="63"/>
      <c r="E249" s="63"/>
      <c r="F249" s="307"/>
      <c r="G249" s="307"/>
      <c r="H249" s="307"/>
      <c r="I249" s="307"/>
      <c r="J249" s="307"/>
      <c r="K249" s="307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70"/>
      <c r="AC249" s="68"/>
    </row>
    <row r="250" spans="1:29" ht="60" customHeight="1" x14ac:dyDescent="0.2">
      <c r="A250" s="69"/>
      <c r="B250" s="333" t="s">
        <v>83</v>
      </c>
      <c r="C250" s="334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68"/>
    </row>
    <row r="251" spans="1:29" ht="45.95" customHeight="1" x14ac:dyDescent="0.2">
      <c r="A251" s="69"/>
      <c r="B251" s="333" t="s">
        <v>2</v>
      </c>
      <c r="C251" s="334"/>
      <c r="D251" s="99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68"/>
    </row>
    <row r="252" spans="1:29" ht="4.9000000000000004" customHeight="1" x14ac:dyDescent="0.2">
      <c r="A252" s="69"/>
      <c r="B252" s="304"/>
      <c r="C252" s="304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68"/>
    </row>
    <row r="253" spans="1:29" x14ac:dyDescent="0.2">
      <c r="A253" s="69"/>
      <c r="B253" s="302" t="s">
        <v>82</v>
      </c>
      <c r="C253" s="303"/>
      <c r="D253" s="77">
        <v>1</v>
      </c>
      <c r="E253" s="78">
        <f>IF(K243=1,2,K243)</f>
        <v>2</v>
      </c>
      <c r="F253" s="78">
        <f>SUM(E253+K243)</f>
        <v>3</v>
      </c>
      <c r="G253" s="78">
        <f>SUM(F253+K243)</f>
        <v>4</v>
      </c>
      <c r="H253" s="78">
        <f>SUM(G253+K243)</f>
        <v>5</v>
      </c>
      <c r="I253" s="78">
        <f>SUM(H253+K243)</f>
        <v>6</v>
      </c>
      <c r="J253" s="78">
        <f>SUM(I253+K243)</f>
        <v>7</v>
      </c>
      <c r="K253" s="78">
        <f>SUM(J253+K243)</f>
        <v>8</v>
      </c>
      <c r="L253" s="78">
        <f>SUM(K253+K243)</f>
        <v>9</v>
      </c>
      <c r="M253" s="78">
        <f>SUM(L253+K243)</f>
        <v>10</v>
      </c>
      <c r="N253" s="78">
        <f>SUM(M253+K243)</f>
        <v>11</v>
      </c>
      <c r="O253" s="78">
        <f>SUM(N253+K243)</f>
        <v>12</v>
      </c>
      <c r="P253" s="78">
        <f>SUM(O253+K243)</f>
        <v>13</v>
      </c>
      <c r="Q253" s="78">
        <f>SUM(P253+K243)</f>
        <v>14</v>
      </c>
      <c r="R253" s="78">
        <f>SUM(Q253+K243)</f>
        <v>15</v>
      </c>
      <c r="S253" s="78">
        <f>SUM(R253+K243)</f>
        <v>16</v>
      </c>
      <c r="T253" s="78">
        <f>SUM(S253+K243)</f>
        <v>17</v>
      </c>
      <c r="U253" s="78">
        <f>SUM(T253+K243)</f>
        <v>18</v>
      </c>
      <c r="V253" s="78">
        <f>SUM(U253+K243)</f>
        <v>19</v>
      </c>
      <c r="W253" s="78">
        <f>SUM(V253+K243)</f>
        <v>20</v>
      </c>
      <c r="X253" s="78">
        <f>SUM(W253+K243)</f>
        <v>21</v>
      </c>
      <c r="Y253" s="78">
        <f>SUM(X253+K243)</f>
        <v>22</v>
      </c>
      <c r="Z253" s="78">
        <f>SUM(Y253+K243)</f>
        <v>23</v>
      </c>
      <c r="AA253" s="78">
        <f>SUM(Z253+K243)</f>
        <v>24</v>
      </c>
      <c r="AB253" s="77">
        <f>SUM(AA253+K243)</f>
        <v>25</v>
      </c>
      <c r="AC253" s="68"/>
    </row>
    <row r="254" spans="1:29" ht="4.9000000000000004" customHeight="1" thickBot="1" x14ac:dyDescent="0.25">
      <c r="A254" s="69"/>
      <c r="B254" s="300"/>
      <c r="C254" s="300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4"/>
      <c r="AC254" s="68"/>
    </row>
    <row r="255" spans="1:29" ht="13.5" thickBot="1" x14ac:dyDescent="0.25">
      <c r="A255" s="69"/>
      <c r="B255" s="308" t="s">
        <v>81</v>
      </c>
      <c r="C255" s="309"/>
      <c r="D255" s="79"/>
      <c r="E255" s="80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81"/>
      <c r="AC255" s="68"/>
    </row>
    <row r="256" spans="1:29" ht="4.9000000000000004" customHeight="1" x14ac:dyDescent="0.2">
      <c r="A256" s="69"/>
      <c r="B256" s="300"/>
      <c r="C256" s="300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  <c r="O256" s="304"/>
      <c r="P256" s="304"/>
      <c r="Q256" s="304"/>
      <c r="R256" s="304"/>
      <c r="S256" s="304"/>
      <c r="T256" s="304"/>
      <c r="U256" s="304"/>
      <c r="V256" s="304"/>
      <c r="W256" s="304"/>
      <c r="X256" s="304"/>
      <c r="Y256" s="304"/>
      <c r="Z256" s="304"/>
      <c r="AA256" s="304"/>
      <c r="AB256" s="304"/>
      <c r="AC256" s="68"/>
    </row>
    <row r="257" spans="1:29" ht="12.95" customHeight="1" x14ac:dyDescent="0.2">
      <c r="A257" s="69"/>
      <c r="B257" s="94"/>
      <c r="C257" s="73"/>
      <c r="D257" s="75"/>
      <c r="E257" s="8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93"/>
    </row>
    <row r="258" spans="1:29" ht="12.95" customHeight="1" x14ac:dyDescent="0.2">
      <c r="A258" s="69"/>
      <c r="B258" s="102"/>
      <c r="C258" s="82"/>
      <c r="D258" s="83"/>
      <c r="E258" s="84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93"/>
    </row>
    <row r="259" spans="1:29" ht="12.95" customHeight="1" x14ac:dyDescent="0.2">
      <c r="A259" s="69"/>
      <c r="B259" s="94"/>
      <c r="C259" s="82">
        <f t="shared" ref="C259:C267" si="12">C260+$C$248</f>
        <v>0</v>
      </c>
      <c r="D259" s="75"/>
      <c r="E259" s="8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93"/>
    </row>
    <row r="260" spans="1:29" ht="12.95" customHeight="1" x14ac:dyDescent="0.2">
      <c r="A260" s="69"/>
      <c r="B260" s="94"/>
      <c r="C260" s="82">
        <f t="shared" si="12"/>
        <v>0</v>
      </c>
      <c r="D260" s="75"/>
      <c r="E260" s="8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93"/>
    </row>
    <row r="261" spans="1:29" ht="12.95" customHeight="1" x14ac:dyDescent="0.2">
      <c r="A261" s="69"/>
      <c r="B261" s="94"/>
      <c r="C261" s="82">
        <f t="shared" si="12"/>
        <v>0</v>
      </c>
      <c r="D261" s="75"/>
      <c r="E261" s="8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93"/>
    </row>
    <row r="262" spans="1:29" ht="12.95" customHeight="1" thickBot="1" x14ac:dyDescent="0.25">
      <c r="A262" s="69"/>
      <c r="B262" s="94"/>
      <c r="C262" s="82">
        <f t="shared" si="12"/>
        <v>0</v>
      </c>
      <c r="D262" s="86"/>
      <c r="E262" s="87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93"/>
    </row>
    <row r="263" spans="1:29" ht="12.95" customHeight="1" x14ac:dyDescent="0.2">
      <c r="A263" s="69"/>
      <c r="B263" s="94"/>
      <c r="C263" s="82">
        <f t="shared" si="12"/>
        <v>0</v>
      </c>
      <c r="D263" s="88"/>
      <c r="E263" s="89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93"/>
    </row>
    <row r="264" spans="1:29" ht="12.95" customHeight="1" x14ac:dyDescent="0.2">
      <c r="A264" s="69"/>
      <c r="B264" s="94"/>
      <c r="C264" s="82">
        <f t="shared" si="12"/>
        <v>0</v>
      </c>
      <c r="D264" s="75"/>
      <c r="E264" s="8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93"/>
    </row>
    <row r="265" spans="1:29" ht="12.95" customHeight="1" x14ac:dyDescent="0.2">
      <c r="A265" s="69"/>
      <c r="B265" s="94"/>
      <c r="C265" s="82">
        <f t="shared" si="12"/>
        <v>0</v>
      </c>
      <c r="D265" s="75"/>
      <c r="E265" s="8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93"/>
    </row>
    <row r="266" spans="1:29" ht="12.95" customHeight="1" x14ac:dyDescent="0.2">
      <c r="A266" s="69"/>
      <c r="B266" s="94"/>
      <c r="C266" s="82">
        <f t="shared" si="12"/>
        <v>0</v>
      </c>
      <c r="D266" s="75"/>
      <c r="E266" s="8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93"/>
    </row>
    <row r="267" spans="1:29" ht="12.95" customHeight="1" x14ac:dyDescent="0.2">
      <c r="A267" s="69"/>
      <c r="B267" s="94"/>
      <c r="C267" s="82">
        <f t="shared" si="12"/>
        <v>0</v>
      </c>
      <c r="D267" s="75"/>
      <c r="E267" s="8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93"/>
    </row>
    <row r="268" spans="1:29" ht="12.95" customHeight="1" x14ac:dyDescent="0.2">
      <c r="A268" s="69"/>
      <c r="B268" s="94" t="s">
        <v>78</v>
      </c>
      <c r="C268" s="82">
        <f>(B246+C246)/2</f>
        <v>0</v>
      </c>
      <c r="D268" s="90"/>
      <c r="E268" s="91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3"/>
    </row>
    <row r="269" spans="1:29" ht="12.95" customHeight="1" x14ac:dyDescent="0.2">
      <c r="A269" s="69"/>
      <c r="B269" s="94"/>
      <c r="C269" s="82">
        <f t="shared" ref="C269:C277" si="13">C268-$C$248</f>
        <v>0</v>
      </c>
      <c r="D269" s="75"/>
      <c r="E269" s="8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93"/>
    </row>
    <row r="270" spans="1:29" ht="12.95" customHeight="1" x14ac:dyDescent="0.2">
      <c r="A270" s="69"/>
      <c r="B270" s="94"/>
      <c r="C270" s="82">
        <f t="shared" si="13"/>
        <v>0</v>
      </c>
      <c r="D270" s="75"/>
      <c r="E270" s="8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93"/>
    </row>
    <row r="271" spans="1:29" ht="12.95" customHeight="1" x14ac:dyDescent="0.2">
      <c r="A271" s="69"/>
      <c r="B271" s="94"/>
      <c r="C271" s="82">
        <f t="shared" si="13"/>
        <v>0</v>
      </c>
      <c r="D271" s="75"/>
      <c r="E271" s="8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93"/>
    </row>
    <row r="272" spans="1:29" ht="12.95" customHeight="1" x14ac:dyDescent="0.2">
      <c r="A272" s="69"/>
      <c r="B272" s="94"/>
      <c r="C272" s="82">
        <f t="shared" si="13"/>
        <v>0</v>
      </c>
      <c r="D272" s="75"/>
      <c r="E272" s="8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93"/>
    </row>
    <row r="273" spans="1:29" ht="12.95" customHeight="1" thickBot="1" x14ac:dyDescent="0.25">
      <c r="A273" s="69"/>
      <c r="B273" s="94"/>
      <c r="C273" s="82">
        <f t="shared" si="13"/>
        <v>0</v>
      </c>
      <c r="D273" s="76"/>
      <c r="E273" s="92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93"/>
    </row>
    <row r="274" spans="1:29" ht="12.95" customHeight="1" x14ac:dyDescent="0.2">
      <c r="A274" s="69"/>
      <c r="B274" s="94"/>
      <c r="C274" s="82">
        <f t="shared" si="13"/>
        <v>0</v>
      </c>
      <c r="D274" s="83"/>
      <c r="E274" s="84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93"/>
    </row>
    <row r="275" spans="1:29" ht="12.95" customHeight="1" x14ac:dyDescent="0.2">
      <c r="A275" s="69"/>
      <c r="B275" s="94"/>
      <c r="C275" s="82">
        <f t="shared" si="13"/>
        <v>0</v>
      </c>
      <c r="D275" s="75"/>
      <c r="E275" s="8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93"/>
    </row>
    <row r="276" spans="1:29" ht="12.95" customHeight="1" x14ac:dyDescent="0.2">
      <c r="A276" s="69"/>
      <c r="B276" s="94"/>
      <c r="C276" s="82">
        <f t="shared" si="13"/>
        <v>0</v>
      </c>
      <c r="D276" s="75"/>
      <c r="E276" s="8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93"/>
    </row>
    <row r="277" spans="1:29" ht="12.95" customHeight="1" x14ac:dyDescent="0.2">
      <c r="A277" s="69"/>
      <c r="B277" s="94"/>
      <c r="C277" s="82">
        <f t="shared" si="13"/>
        <v>0</v>
      </c>
      <c r="D277" s="75"/>
      <c r="E277" s="8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93"/>
    </row>
    <row r="278" spans="1:29" ht="12.95" customHeight="1" x14ac:dyDescent="0.2">
      <c r="A278" s="69"/>
      <c r="B278" s="94"/>
      <c r="C278" s="82"/>
      <c r="D278" s="75"/>
      <c r="E278" s="8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93"/>
    </row>
    <row r="279" spans="1:29" ht="12.95" customHeight="1" x14ac:dyDescent="0.2">
      <c r="A279" s="69"/>
      <c r="B279" s="94"/>
      <c r="C279" s="73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93"/>
    </row>
    <row r="280" spans="1:29" ht="5.0999999999999996" customHeight="1" thickBot="1" x14ac:dyDescent="0.25">
      <c r="A280" s="105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7"/>
    </row>
    <row r="281" spans="1:29" ht="5.0999999999999996" customHeight="1" x14ac:dyDescent="0.2">
      <c r="A281" s="103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104"/>
    </row>
    <row r="282" spans="1:29" ht="12" customHeight="1" x14ac:dyDescent="0.2">
      <c r="A282" s="69"/>
      <c r="B282" s="305" t="s">
        <v>67</v>
      </c>
      <c r="C282" s="306"/>
      <c r="D282" s="63"/>
      <c r="E282" s="316" t="s">
        <v>68</v>
      </c>
      <c r="F282" s="317"/>
      <c r="G282" s="318"/>
      <c r="H282" s="100"/>
      <c r="I282" s="316" t="s">
        <v>69</v>
      </c>
      <c r="J282" s="317"/>
      <c r="K282" s="318"/>
      <c r="L282" s="100"/>
      <c r="M282" s="316" t="s">
        <v>70</v>
      </c>
      <c r="N282" s="317"/>
      <c r="O282" s="318"/>
      <c r="P282" s="71"/>
      <c r="Q282" s="316" t="s">
        <v>59</v>
      </c>
      <c r="R282" s="317"/>
      <c r="S282" s="317"/>
      <c r="T282" s="317"/>
      <c r="U282" s="318"/>
      <c r="V282" s="100"/>
      <c r="W282" s="293" t="s">
        <v>103</v>
      </c>
      <c r="X282" s="294"/>
      <c r="Y282" s="294"/>
      <c r="Z282" s="294"/>
      <c r="AA282" s="294"/>
      <c r="AB282" s="295"/>
      <c r="AC282" s="68"/>
    </row>
    <row r="283" spans="1:29" ht="13.15" customHeight="1" x14ac:dyDescent="0.2">
      <c r="A283" s="69"/>
      <c r="B283" s="108"/>
      <c r="C283" s="109"/>
      <c r="D283" s="63"/>
      <c r="E283" s="320"/>
      <c r="F283" s="321"/>
      <c r="G283" s="322"/>
      <c r="H283" s="64"/>
      <c r="I283" s="329">
        <v>1</v>
      </c>
      <c r="J283" s="288" t="s">
        <v>71</v>
      </c>
      <c r="K283" s="331">
        <v>1</v>
      </c>
      <c r="L283" s="63"/>
      <c r="M283" s="320"/>
      <c r="N283" s="321"/>
      <c r="O283" s="322"/>
      <c r="P283" s="65"/>
      <c r="Q283" s="296">
        <f>Q243</f>
        <v>0</v>
      </c>
      <c r="R283" s="297"/>
      <c r="S283" s="297"/>
      <c r="T283" s="297"/>
      <c r="U283" s="298"/>
      <c r="V283" s="66"/>
      <c r="W283" s="287">
        <f>W243</f>
        <v>0</v>
      </c>
      <c r="X283" s="288"/>
      <c r="Y283" s="288"/>
      <c r="Z283" s="288"/>
      <c r="AA283" s="288"/>
      <c r="AB283" s="289"/>
      <c r="AC283" s="68"/>
    </row>
    <row r="284" spans="1:29" ht="13.15" customHeight="1" x14ac:dyDescent="0.2">
      <c r="A284" s="69"/>
      <c r="B284" s="63"/>
      <c r="C284" s="63"/>
      <c r="D284" s="63"/>
      <c r="E284" s="323"/>
      <c r="F284" s="324"/>
      <c r="G284" s="325"/>
      <c r="H284" s="64"/>
      <c r="I284" s="330"/>
      <c r="J284" s="291"/>
      <c r="K284" s="332"/>
      <c r="L284" s="67"/>
      <c r="M284" s="323"/>
      <c r="N284" s="324"/>
      <c r="O284" s="325"/>
      <c r="P284" s="65"/>
      <c r="Q284" s="299"/>
      <c r="R284" s="300"/>
      <c r="S284" s="300"/>
      <c r="T284" s="300"/>
      <c r="U284" s="301"/>
      <c r="V284" s="66"/>
      <c r="W284" s="290"/>
      <c r="X284" s="291"/>
      <c r="Y284" s="291"/>
      <c r="Z284" s="291"/>
      <c r="AA284" s="291"/>
      <c r="AB284" s="292"/>
      <c r="AC284" s="68"/>
    </row>
    <row r="285" spans="1:29" ht="12" customHeight="1" x14ac:dyDescent="0.2">
      <c r="A285" s="69"/>
      <c r="B285" s="305" t="s">
        <v>72</v>
      </c>
      <c r="C285" s="306"/>
      <c r="D285" s="63"/>
      <c r="E285" s="63"/>
      <c r="F285" s="307"/>
      <c r="G285" s="307"/>
      <c r="H285" s="307"/>
      <c r="I285" s="307"/>
      <c r="J285" s="307"/>
      <c r="K285" s="307"/>
      <c r="L285" s="307"/>
      <c r="M285" s="63"/>
      <c r="N285" s="71"/>
      <c r="O285" s="63"/>
      <c r="P285" s="63"/>
      <c r="Q285" s="63"/>
      <c r="R285" s="63"/>
      <c r="S285" s="63"/>
      <c r="T285" s="63"/>
      <c r="U285" s="63"/>
      <c r="V285" s="72"/>
      <c r="W285" s="63"/>
      <c r="X285" s="63"/>
      <c r="Y285" s="63"/>
      <c r="Z285" s="63"/>
      <c r="AA285" s="63"/>
      <c r="AB285" s="63"/>
      <c r="AC285" s="68"/>
    </row>
    <row r="286" spans="1:29" x14ac:dyDescent="0.2">
      <c r="A286" s="69"/>
      <c r="B286" s="110">
        <f>B283/25.4</f>
        <v>0</v>
      </c>
      <c r="C286" s="111">
        <f>C283/25.4</f>
        <v>0</v>
      </c>
      <c r="D286" s="63"/>
      <c r="E286" s="326" t="s">
        <v>80</v>
      </c>
      <c r="F286" s="327"/>
      <c r="G286" s="328"/>
      <c r="H286" s="63"/>
      <c r="I286" s="305" t="s">
        <v>73</v>
      </c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06"/>
      <c r="V286" s="53"/>
      <c r="W286" s="316" t="s">
        <v>74</v>
      </c>
      <c r="X286" s="317"/>
      <c r="Y286" s="317"/>
      <c r="Z286" s="317"/>
      <c r="AA286" s="317"/>
      <c r="AB286" s="318"/>
      <c r="AC286" s="68"/>
    </row>
    <row r="287" spans="1:29" ht="13.15" customHeight="1" x14ac:dyDescent="0.2">
      <c r="A287" s="69"/>
      <c r="B287" s="101" t="s">
        <v>75</v>
      </c>
      <c r="C287" s="73">
        <f>B286-C286</f>
        <v>0</v>
      </c>
      <c r="D287" s="63"/>
      <c r="E287" s="310"/>
      <c r="F287" s="311"/>
      <c r="G287" s="312"/>
      <c r="H287" s="63"/>
      <c r="I287" s="310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2"/>
      <c r="V287" s="53"/>
      <c r="W287" s="320"/>
      <c r="X287" s="321"/>
      <c r="Y287" s="321"/>
      <c r="Z287" s="321"/>
      <c r="AA287" s="321"/>
      <c r="AB287" s="322"/>
      <c r="AC287" s="68"/>
    </row>
    <row r="288" spans="1:29" ht="13.15" customHeight="1" x14ac:dyDescent="0.2">
      <c r="A288" s="69"/>
      <c r="B288" s="101" t="s">
        <v>76</v>
      </c>
      <c r="C288" s="74">
        <f>C287/12</f>
        <v>0</v>
      </c>
      <c r="D288" s="63"/>
      <c r="E288" s="313"/>
      <c r="F288" s="314"/>
      <c r="G288" s="315"/>
      <c r="H288" s="63"/>
      <c r="I288" s="313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5"/>
      <c r="V288" s="53"/>
      <c r="W288" s="323"/>
      <c r="X288" s="324"/>
      <c r="Y288" s="324"/>
      <c r="Z288" s="324"/>
      <c r="AA288" s="324"/>
      <c r="AB288" s="325"/>
      <c r="AC288" s="68"/>
    </row>
    <row r="289" spans="1:29" ht="10.15" customHeight="1" x14ac:dyDescent="0.2">
      <c r="A289" s="69"/>
      <c r="B289" s="63"/>
      <c r="C289" s="63"/>
      <c r="D289" s="63"/>
      <c r="E289" s="63"/>
      <c r="F289" s="307"/>
      <c r="G289" s="307"/>
      <c r="H289" s="307"/>
      <c r="I289" s="307"/>
      <c r="J289" s="307"/>
      <c r="K289" s="307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70"/>
      <c r="AC289" s="68"/>
    </row>
    <row r="290" spans="1:29" ht="60" customHeight="1" x14ac:dyDescent="0.2">
      <c r="A290" s="69"/>
      <c r="B290" s="333" t="s">
        <v>83</v>
      </c>
      <c r="C290" s="334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68"/>
    </row>
    <row r="291" spans="1:29" ht="45.95" customHeight="1" x14ac:dyDescent="0.2">
      <c r="A291" s="69"/>
      <c r="B291" s="333" t="s">
        <v>2</v>
      </c>
      <c r="C291" s="334"/>
      <c r="D291" s="99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68"/>
    </row>
    <row r="292" spans="1:29" ht="4.9000000000000004" customHeight="1" x14ac:dyDescent="0.2">
      <c r="A292" s="69"/>
      <c r="B292" s="304"/>
      <c r="C292" s="304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68"/>
    </row>
    <row r="293" spans="1:29" x14ac:dyDescent="0.2">
      <c r="A293" s="69"/>
      <c r="B293" s="302" t="s">
        <v>82</v>
      </c>
      <c r="C293" s="303"/>
      <c r="D293" s="77">
        <v>1</v>
      </c>
      <c r="E293" s="78">
        <f>IF(K283=1,2,K283)</f>
        <v>2</v>
      </c>
      <c r="F293" s="78">
        <f>SUM(E293+K283)</f>
        <v>3</v>
      </c>
      <c r="G293" s="78">
        <f>SUM(F293+K283)</f>
        <v>4</v>
      </c>
      <c r="H293" s="78">
        <f>SUM(G293+K283)</f>
        <v>5</v>
      </c>
      <c r="I293" s="78">
        <f>SUM(H293+K283)</f>
        <v>6</v>
      </c>
      <c r="J293" s="78">
        <f>SUM(I293+K283)</f>
        <v>7</v>
      </c>
      <c r="K293" s="78">
        <f>SUM(J293+K283)</f>
        <v>8</v>
      </c>
      <c r="L293" s="78">
        <f>SUM(K293+K283)</f>
        <v>9</v>
      </c>
      <c r="M293" s="78">
        <f>SUM(L293+K283)</f>
        <v>10</v>
      </c>
      <c r="N293" s="78">
        <f>SUM(M293+K283)</f>
        <v>11</v>
      </c>
      <c r="O293" s="78">
        <f>SUM(N293+K283)</f>
        <v>12</v>
      </c>
      <c r="P293" s="78">
        <f>SUM(O293+K283)</f>
        <v>13</v>
      </c>
      <c r="Q293" s="78">
        <f>SUM(P293+K283)</f>
        <v>14</v>
      </c>
      <c r="R293" s="78">
        <f>SUM(Q293+K283)</f>
        <v>15</v>
      </c>
      <c r="S293" s="78">
        <f>SUM(R293+K283)</f>
        <v>16</v>
      </c>
      <c r="T293" s="78">
        <f>SUM(S293+K283)</f>
        <v>17</v>
      </c>
      <c r="U293" s="78">
        <f>SUM(T293+K283)</f>
        <v>18</v>
      </c>
      <c r="V293" s="78">
        <f>SUM(U293+K283)</f>
        <v>19</v>
      </c>
      <c r="W293" s="78">
        <f>SUM(V293+K283)</f>
        <v>20</v>
      </c>
      <c r="X293" s="78">
        <f>SUM(W293+K283)</f>
        <v>21</v>
      </c>
      <c r="Y293" s="78">
        <f>SUM(X293+K283)</f>
        <v>22</v>
      </c>
      <c r="Z293" s="78">
        <f>SUM(Y293+K283)</f>
        <v>23</v>
      </c>
      <c r="AA293" s="78">
        <f>SUM(Z293+K283)</f>
        <v>24</v>
      </c>
      <c r="AB293" s="77">
        <f>SUM(AA293+K283)</f>
        <v>25</v>
      </c>
      <c r="AC293" s="68"/>
    </row>
    <row r="294" spans="1:29" ht="4.9000000000000004" customHeight="1" thickBot="1" x14ac:dyDescent="0.25">
      <c r="A294" s="69"/>
      <c r="B294" s="300"/>
      <c r="C294" s="300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68"/>
    </row>
    <row r="295" spans="1:29" ht="13.5" thickBot="1" x14ac:dyDescent="0.25">
      <c r="A295" s="69"/>
      <c r="B295" s="308" t="s">
        <v>81</v>
      </c>
      <c r="C295" s="309"/>
      <c r="D295" s="79"/>
      <c r="E295" s="80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81"/>
      <c r="AC295" s="68"/>
    </row>
    <row r="296" spans="1:29" ht="4.9000000000000004" customHeight="1" x14ac:dyDescent="0.2">
      <c r="A296" s="69"/>
      <c r="B296" s="300"/>
      <c r="C296" s="300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  <c r="O296" s="304"/>
      <c r="P296" s="304"/>
      <c r="Q296" s="304"/>
      <c r="R296" s="304"/>
      <c r="S296" s="304"/>
      <c r="T296" s="304"/>
      <c r="U296" s="304"/>
      <c r="V296" s="304"/>
      <c r="W296" s="304"/>
      <c r="X296" s="304"/>
      <c r="Y296" s="304"/>
      <c r="Z296" s="304"/>
      <c r="AA296" s="304"/>
      <c r="AB296" s="304"/>
      <c r="AC296" s="68"/>
    </row>
    <row r="297" spans="1:29" ht="12.95" customHeight="1" x14ac:dyDescent="0.2">
      <c r="A297" s="69"/>
      <c r="B297" s="94"/>
      <c r="C297" s="73"/>
      <c r="D297" s="75"/>
      <c r="E297" s="8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93"/>
    </row>
    <row r="298" spans="1:29" ht="12.95" customHeight="1" x14ac:dyDescent="0.2">
      <c r="A298" s="69"/>
      <c r="B298" s="102"/>
      <c r="C298" s="82"/>
      <c r="D298" s="83"/>
      <c r="E298" s="84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93"/>
    </row>
    <row r="299" spans="1:29" ht="12.95" customHeight="1" x14ac:dyDescent="0.2">
      <c r="A299" s="69"/>
      <c r="B299" s="94"/>
      <c r="C299" s="82">
        <f t="shared" ref="C299:C307" si="14">C300+$C$288</f>
        <v>0</v>
      </c>
      <c r="D299" s="75"/>
      <c r="E299" s="8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93"/>
    </row>
    <row r="300" spans="1:29" ht="12.95" customHeight="1" x14ac:dyDescent="0.2">
      <c r="A300" s="69"/>
      <c r="B300" s="94"/>
      <c r="C300" s="82">
        <f t="shared" si="14"/>
        <v>0</v>
      </c>
      <c r="D300" s="75"/>
      <c r="E300" s="8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93"/>
    </row>
    <row r="301" spans="1:29" ht="12.95" customHeight="1" x14ac:dyDescent="0.2">
      <c r="A301" s="69"/>
      <c r="B301" s="94"/>
      <c r="C301" s="82">
        <f t="shared" si="14"/>
        <v>0</v>
      </c>
      <c r="D301" s="75"/>
      <c r="E301" s="8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93"/>
    </row>
    <row r="302" spans="1:29" ht="12.95" customHeight="1" thickBot="1" x14ac:dyDescent="0.25">
      <c r="A302" s="69"/>
      <c r="B302" s="94"/>
      <c r="C302" s="82">
        <f t="shared" si="14"/>
        <v>0</v>
      </c>
      <c r="D302" s="86"/>
      <c r="E302" s="87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93"/>
    </row>
    <row r="303" spans="1:29" ht="12.95" customHeight="1" x14ac:dyDescent="0.2">
      <c r="A303" s="69"/>
      <c r="B303" s="94"/>
      <c r="C303" s="82">
        <f t="shared" si="14"/>
        <v>0</v>
      </c>
      <c r="D303" s="88"/>
      <c r="E303" s="89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93"/>
    </row>
    <row r="304" spans="1:29" ht="12.95" customHeight="1" x14ac:dyDescent="0.2">
      <c r="A304" s="69"/>
      <c r="B304" s="94"/>
      <c r="C304" s="82">
        <f t="shared" si="14"/>
        <v>0</v>
      </c>
      <c r="D304" s="75"/>
      <c r="E304" s="8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93"/>
    </row>
    <row r="305" spans="1:29" ht="12.95" customHeight="1" x14ac:dyDescent="0.2">
      <c r="A305" s="69"/>
      <c r="B305" s="94"/>
      <c r="C305" s="82">
        <f t="shared" si="14"/>
        <v>0</v>
      </c>
      <c r="D305" s="75"/>
      <c r="E305" s="8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93"/>
    </row>
    <row r="306" spans="1:29" ht="12.95" customHeight="1" x14ac:dyDescent="0.2">
      <c r="A306" s="69"/>
      <c r="B306" s="94"/>
      <c r="C306" s="82">
        <f t="shared" si="14"/>
        <v>0</v>
      </c>
      <c r="D306" s="75"/>
      <c r="E306" s="8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93"/>
    </row>
    <row r="307" spans="1:29" ht="12.95" customHeight="1" x14ac:dyDescent="0.2">
      <c r="A307" s="69"/>
      <c r="B307" s="94"/>
      <c r="C307" s="82">
        <f t="shared" si="14"/>
        <v>0</v>
      </c>
      <c r="D307" s="75"/>
      <c r="E307" s="8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93"/>
    </row>
    <row r="308" spans="1:29" ht="12.95" customHeight="1" x14ac:dyDescent="0.2">
      <c r="A308" s="69"/>
      <c r="B308" s="94" t="s">
        <v>78</v>
      </c>
      <c r="C308" s="82">
        <f>(B286+C286)/2</f>
        <v>0</v>
      </c>
      <c r="D308" s="90"/>
      <c r="E308" s="91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3"/>
    </row>
    <row r="309" spans="1:29" ht="12.95" customHeight="1" x14ac:dyDescent="0.2">
      <c r="A309" s="69"/>
      <c r="B309" s="94"/>
      <c r="C309" s="82">
        <f t="shared" ref="C309:C317" si="15">C308-$C$288</f>
        <v>0</v>
      </c>
      <c r="D309" s="75"/>
      <c r="E309" s="8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93"/>
    </row>
    <row r="310" spans="1:29" ht="12.95" customHeight="1" x14ac:dyDescent="0.2">
      <c r="A310" s="69"/>
      <c r="B310" s="94"/>
      <c r="C310" s="82">
        <f t="shared" si="15"/>
        <v>0</v>
      </c>
      <c r="D310" s="75"/>
      <c r="E310" s="8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93"/>
    </row>
    <row r="311" spans="1:29" ht="12.95" customHeight="1" x14ac:dyDescent="0.2">
      <c r="A311" s="69"/>
      <c r="B311" s="94"/>
      <c r="C311" s="82">
        <f t="shared" si="15"/>
        <v>0</v>
      </c>
      <c r="D311" s="75"/>
      <c r="E311" s="8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93"/>
    </row>
    <row r="312" spans="1:29" ht="12.95" customHeight="1" x14ac:dyDescent="0.2">
      <c r="A312" s="69"/>
      <c r="B312" s="94"/>
      <c r="C312" s="82">
        <f t="shared" si="15"/>
        <v>0</v>
      </c>
      <c r="D312" s="75"/>
      <c r="E312" s="8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93"/>
    </row>
    <row r="313" spans="1:29" ht="12.95" customHeight="1" thickBot="1" x14ac:dyDescent="0.25">
      <c r="A313" s="69"/>
      <c r="B313" s="94"/>
      <c r="C313" s="82">
        <f t="shared" si="15"/>
        <v>0</v>
      </c>
      <c r="D313" s="76"/>
      <c r="E313" s="92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93"/>
    </row>
    <row r="314" spans="1:29" ht="12.95" customHeight="1" x14ac:dyDescent="0.2">
      <c r="A314" s="69"/>
      <c r="B314" s="94"/>
      <c r="C314" s="82">
        <f t="shared" si="15"/>
        <v>0</v>
      </c>
      <c r="D314" s="83"/>
      <c r="E314" s="84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93"/>
    </row>
    <row r="315" spans="1:29" ht="12.95" customHeight="1" x14ac:dyDescent="0.2">
      <c r="A315" s="69"/>
      <c r="B315" s="94"/>
      <c r="C315" s="82">
        <f t="shared" si="15"/>
        <v>0</v>
      </c>
      <c r="D315" s="75"/>
      <c r="E315" s="8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93"/>
    </row>
    <row r="316" spans="1:29" ht="12.95" customHeight="1" x14ac:dyDescent="0.2">
      <c r="A316" s="69"/>
      <c r="B316" s="94"/>
      <c r="C316" s="82">
        <f t="shared" si="15"/>
        <v>0</v>
      </c>
      <c r="D316" s="75"/>
      <c r="E316" s="8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93"/>
    </row>
    <row r="317" spans="1:29" ht="12.95" customHeight="1" x14ac:dyDescent="0.2">
      <c r="A317" s="69"/>
      <c r="B317" s="94"/>
      <c r="C317" s="82">
        <f t="shared" si="15"/>
        <v>0</v>
      </c>
      <c r="D317" s="75"/>
      <c r="E317" s="8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93"/>
    </row>
    <row r="318" spans="1:29" ht="12.95" customHeight="1" x14ac:dyDescent="0.2">
      <c r="A318" s="69"/>
      <c r="B318" s="94"/>
      <c r="C318" s="82"/>
      <c r="D318" s="75"/>
      <c r="E318" s="8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93"/>
    </row>
    <row r="319" spans="1:29" ht="12.95" customHeight="1" x14ac:dyDescent="0.2">
      <c r="A319" s="69"/>
      <c r="B319" s="94"/>
      <c r="C319" s="73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93"/>
    </row>
    <row r="320" spans="1:29" ht="5.0999999999999996" customHeight="1" thickBot="1" x14ac:dyDescent="0.25">
      <c r="A320" s="105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7"/>
    </row>
    <row r="321" spans="1:29" ht="5.0999999999999996" customHeight="1" x14ac:dyDescent="0.2">
      <c r="A321" s="103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104"/>
    </row>
    <row r="322" spans="1:29" ht="12" customHeight="1" x14ac:dyDescent="0.2">
      <c r="A322" s="69"/>
      <c r="B322" s="305" t="s">
        <v>67</v>
      </c>
      <c r="C322" s="306"/>
      <c r="D322" s="63"/>
      <c r="E322" s="316" t="s">
        <v>68</v>
      </c>
      <c r="F322" s="317"/>
      <c r="G322" s="318"/>
      <c r="H322" s="100"/>
      <c r="I322" s="316" t="s">
        <v>69</v>
      </c>
      <c r="J322" s="317"/>
      <c r="K322" s="318"/>
      <c r="L322" s="100"/>
      <c r="M322" s="316" t="s">
        <v>70</v>
      </c>
      <c r="N322" s="317"/>
      <c r="O322" s="318"/>
      <c r="P322" s="71"/>
      <c r="Q322" s="316" t="s">
        <v>59</v>
      </c>
      <c r="R322" s="317"/>
      <c r="S322" s="317"/>
      <c r="T322" s="317"/>
      <c r="U322" s="318"/>
      <c r="V322" s="100"/>
      <c r="W322" s="293" t="s">
        <v>103</v>
      </c>
      <c r="X322" s="294"/>
      <c r="Y322" s="294"/>
      <c r="Z322" s="294"/>
      <c r="AA322" s="294"/>
      <c r="AB322" s="295"/>
      <c r="AC322" s="68"/>
    </row>
    <row r="323" spans="1:29" ht="13.15" customHeight="1" x14ac:dyDescent="0.2">
      <c r="A323" s="69"/>
      <c r="B323" s="108"/>
      <c r="C323" s="109"/>
      <c r="D323" s="63"/>
      <c r="E323" s="320"/>
      <c r="F323" s="321"/>
      <c r="G323" s="322"/>
      <c r="H323" s="64"/>
      <c r="I323" s="329">
        <v>1</v>
      </c>
      <c r="J323" s="288" t="s">
        <v>71</v>
      </c>
      <c r="K323" s="331">
        <v>1</v>
      </c>
      <c r="L323" s="63"/>
      <c r="M323" s="320"/>
      <c r="N323" s="321"/>
      <c r="O323" s="322"/>
      <c r="P323" s="65"/>
      <c r="Q323" s="296">
        <f>Q283</f>
        <v>0</v>
      </c>
      <c r="R323" s="297"/>
      <c r="S323" s="297"/>
      <c r="T323" s="297"/>
      <c r="U323" s="298"/>
      <c r="V323" s="66"/>
      <c r="W323" s="287">
        <f>W283</f>
        <v>0</v>
      </c>
      <c r="X323" s="288"/>
      <c r="Y323" s="288"/>
      <c r="Z323" s="288"/>
      <c r="AA323" s="288"/>
      <c r="AB323" s="289"/>
      <c r="AC323" s="68"/>
    </row>
    <row r="324" spans="1:29" ht="13.15" customHeight="1" x14ac:dyDescent="0.2">
      <c r="A324" s="69"/>
      <c r="B324" s="63"/>
      <c r="C324" s="63"/>
      <c r="D324" s="63"/>
      <c r="E324" s="323"/>
      <c r="F324" s="324"/>
      <c r="G324" s="325"/>
      <c r="H324" s="64"/>
      <c r="I324" s="330"/>
      <c r="J324" s="291"/>
      <c r="K324" s="332"/>
      <c r="L324" s="67"/>
      <c r="M324" s="323"/>
      <c r="N324" s="324"/>
      <c r="O324" s="325"/>
      <c r="P324" s="65"/>
      <c r="Q324" s="299"/>
      <c r="R324" s="300"/>
      <c r="S324" s="300"/>
      <c r="T324" s="300"/>
      <c r="U324" s="301"/>
      <c r="V324" s="66"/>
      <c r="W324" s="290"/>
      <c r="X324" s="291"/>
      <c r="Y324" s="291"/>
      <c r="Z324" s="291"/>
      <c r="AA324" s="291"/>
      <c r="AB324" s="292"/>
      <c r="AC324" s="68"/>
    </row>
    <row r="325" spans="1:29" ht="12" customHeight="1" x14ac:dyDescent="0.2">
      <c r="A325" s="69"/>
      <c r="B325" s="305" t="s">
        <v>72</v>
      </c>
      <c r="C325" s="306"/>
      <c r="D325" s="63"/>
      <c r="E325" s="63"/>
      <c r="F325" s="307"/>
      <c r="G325" s="307"/>
      <c r="H325" s="307"/>
      <c r="I325" s="307"/>
      <c r="J325" s="307"/>
      <c r="K325" s="307"/>
      <c r="L325" s="307"/>
      <c r="M325" s="63"/>
      <c r="N325" s="71"/>
      <c r="O325" s="63"/>
      <c r="P325" s="63"/>
      <c r="Q325" s="63"/>
      <c r="R325" s="63"/>
      <c r="S325" s="63"/>
      <c r="T325" s="63"/>
      <c r="U325" s="63"/>
      <c r="V325" s="72"/>
      <c r="W325" s="63"/>
      <c r="X325" s="63"/>
      <c r="Y325" s="63"/>
      <c r="Z325" s="63"/>
      <c r="AA325" s="63"/>
      <c r="AB325" s="63"/>
      <c r="AC325" s="68"/>
    </row>
    <row r="326" spans="1:29" x14ac:dyDescent="0.2">
      <c r="A326" s="69"/>
      <c r="B326" s="110">
        <f>B323/25.4</f>
        <v>0</v>
      </c>
      <c r="C326" s="111">
        <f>C323/25.4</f>
        <v>0</v>
      </c>
      <c r="D326" s="63"/>
      <c r="E326" s="326" t="s">
        <v>80</v>
      </c>
      <c r="F326" s="327"/>
      <c r="G326" s="328"/>
      <c r="H326" s="63"/>
      <c r="I326" s="305" t="s">
        <v>73</v>
      </c>
      <c r="J326" s="319"/>
      <c r="K326" s="319"/>
      <c r="L326" s="319"/>
      <c r="M326" s="319"/>
      <c r="N326" s="319"/>
      <c r="O326" s="319"/>
      <c r="P326" s="319"/>
      <c r="Q326" s="319"/>
      <c r="R326" s="319"/>
      <c r="S326" s="319"/>
      <c r="T326" s="319"/>
      <c r="U326" s="306"/>
      <c r="V326" s="53"/>
      <c r="W326" s="316" t="s">
        <v>74</v>
      </c>
      <c r="X326" s="317"/>
      <c r="Y326" s="317"/>
      <c r="Z326" s="317"/>
      <c r="AA326" s="317"/>
      <c r="AB326" s="318"/>
      <c r="AC326" s="68"/>
    </row>
    <row r="327" spans="1:29" ht="13.15" customHeight="1" x14ac:dyDescent="0.2">
      <c r="A327" s="69"/>
      <c r="B327" s="101" t="s">
        <v>75</v>
      </c>
      <c r="C327" s="73">
        <f>B326-C326</f>
        <v>0</v>
      </c>
      <c r="D327" s="63"/>
      <c r="E327" s="310"/>
      <c r="F327" s="311"/>
      <c r="G327" s="312"/>
      <c r="H327" s="63"/>
      <c r="I327" s="310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2"/>
      <c r="V327" s="53"/>
      <c r="W327" s="320"/>
      <c r="X327" s="321"/>
      <c r="Y327" s="321"/>
      <c r="Z327" s="321"/>
      <c r="AA327" s="321"/>
      <c r="AB327" s="322"/>
      <c r="AC327" s="68"/>
    </row>
    <row r="328" spans="1:29" ht="13.15" customHeight="1" x14ac:dyDescent="0.2">
      <c r="A328" s="69"/>
      <c r="B328" s="101" t="s">
        <v>76</v>
      </c>
      <c r="C328" s="74">
        <f>C327/12</f>
        <v>0</v>
      </c>
      <c r="D328" s="63"/>
      <c r="E328" s="313"/>
      <c r="F328" s="314"/>
      <c r="G328" s="315"/>
      <c r="H328" s="63"/>
      <c r="I328" s="313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  <c r="U328" s="315"/>
      <c r="V328" s="53"/>
      <c r="W328" s="323"/>
      <c r="X328" s="324"/>
      <c r="Y328" s="324"/>
      <c r="Z328" s="324"/>
      <c r="AA328" s="324"/>
      <c r="AB328" s="325"/>
      <c r="AC328" s="68"/>
    </row>
    <row r="329" spans="1:29" ht="10.15" customHeight="1" x14ac:dyDescent="0.2">
      <c r="A329" s="69"/>
      <c r="B329" s="63"/>
      <c r="C329" s="63"/>
      <c r="D329" s="63"/>
      <c r="E329" s="63"/>
      <c r="F329" s="307"/>
      <c r="G329" s="307"/>
      <c r="H329" s="307"/>
      <c r="I329" s="307"/>
      <c r="J329" s="307"/>
      <c r="K329" s="307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70"/>
      <c r="AC329" s="68"/>
    </row>
    <row r="330" spans="1:29" ht="60" customHeight="1" x14ac:dyDescent="0.2">
      <c r="A330" s="69"/>
      <c r="B330" s="333" t="s">
        <v>83</v>
      </c>
      <c r="C330" s="334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68"/>
    </row>
    <row r="331" spans="1:29" ht="45.95" customHeight="1" x14ac:dyDescent="0.2">
      <c r="A331" s="69"/>
      <c r="B331" s="333" t="s">
        <v>2</v>
      </c>
      <c r="C331" s="334"/>
      <c r="D331" s="99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68"/>
    </row>
    <row r="332" spans="1:29" ht="4.9000000000000004" customHeight="1" x14ac:dyDescent="0.2">
      <c r="A332" s="69"/>
      <c r="B332" s="304"/>
      <c r="C332" s="30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68"/>
    </row>
    <row r="333" spans="1:29" x14ac:dyDescent="0.2">
      <c r="A333" s="69"/>
      <c r="B333" s="302" t="s">
        <v>82</v>
      </c>
      <c r="C333" s="303"/>
      <c r="D333" s="77">
        <v>1</v>
      </c>
      <c r="E333" s="78">
        <f>IF(K323=1,2,K323)</f>
        <v>2</v>
      </c>
      <c r="F333" s="78">
        <f>SUM(E333+K323)</f>
        <v>3</v>
      </c>
      <c r="G333" s="78">
        <f>SUM(F333+K323)</f>
        <v>4</v>
      </c>
      <c r="H333" s="78">
        <f>SUM(G333+K323)</f>
        <v>5</v>
      </c>
      <c r="I333" s="78">
        <f>SUM(H333+K323)</f>
        <v>6</v>
      </c>
      <c r="J333" s="78">
        <f>SUM(I333+K323)</f>
        <v>7</v>
      </c>
      <c r="K333" s="78">
        <f>SUM(J333+K323)</f>
        <v>8</v>
      </c>
      <c r="L333" s="78">
        <f>SUM(K333+K323)</f>
        <v>9</v>
      </c>
      <c r="M333" s="78">
        <f>SUM(L333+K323)</f>
        <v>10</v>
      </c>
      <c r="N333" s="78">
        <f>SUM(M333+K323)</f>
        <v>11</v>
      </c>
      <c r="O333" s="78">
        <f>SUM(N333+K323)</f>
        <v>12</v>
      </c>
      <c r="P333" s="78">
        <f>SUM(O333+K323)</f>
        <v>13</v>
      </c>
      <c r="Q333" s="78">
        <f>SUM(P333+K323)</f>
        <v>14</v>
      </c>
      <c r="R333" s="78">
        <f>SUM(Q333+K323)</f>
        <v>15</v>
      </c>
      <c r="S333" s="78">
        <f>SUM(R333+K323)</f>
        <v>16</v>
      </c>
      <c r="T333" s="78">
        <f>SUM(S333+K323)</f>
        <v>17</v>
      </c>
      <c r="U333" s="78">
        <f>SUM(T333+K323)</f>
        <v>18</v>
      </c>
      <c r="V333" s="78">
        <f>SUM(U333+K323)</f>
        <v>19</v>
      </c>
      <c r="W333" s="78">
        <f>SUM(V333+K323)</f>
        <v>20</v>
      </c>
      <c r="X333" s="78">
        <f>SUM(W333+K323)</f>
        <v>21</v>
      </c>
      <c r="Y333" s="78">
        <f>SUM(X333+K323)</f>
        <v>22</v>
      </c>
      <c r="Z333" s="78">
        <f>SUM(Y333+K323)</f>
        <v>23</v>
      </c>
      <c r="AA333" s="78">
        <f>SUM(Z333+K323)</f>
        <v>24</v>
      </c>
      <c r="AB333" s="77">
        <f>SUM(AA333+K323)</f>
        <v>25</v>
      </c>
      <c r="AC333" s="68"/>
    </row>
    <row r="334" spans="1:29" ht="4.9000000000000004" customHeight="1" thickBot="1" x14ac:dyDescent="0.25">
      <c r="A334" s="69"/>
      <c r="B334" s="300"/>
      <c r="C334" s="300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68"/>
    </row>
    <row r="335" spans="1:29" ht="13.5" thickBot="1" x14ac:dyDescent="0.25">
      <c r="A335" s="69"/>
      <c r="B335" s="308" t="s">
        <v>81</v>
      </c>
      <c r="C335" s="309"/>
      <c r="D335" s="79"/>
      <c r="E335" s="80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81"/>
      <c r="AC335" s="68"/>
    </row>
    <row r="336" spans="1:29" ht="4.9000000000000004" customHeight="1" x14ac:dyDescent="0.2">
      <c r="A336" s="69"/>
      <c r="B336" s="300"/>
      <c r="C336" s="300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68"/>
    </row>
    <row r="337" spans="1:29" ht="12.95" customHeight="1" x14ac:dyDescent="0.2">
      <c r="A337" s="69"/>
      <c r="B337" s="94"/>
      <c r="C337" s="73"/>
      <c r="D337" s="75"/>
      <c r="E337" s="8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93"/>
    </row>
    <row r="338" spans="1:29" ht="12.95" customHeight="1" x14ac:dyDescent="0.2">
      <c r="A338" s="69"/>
      <c r="B338" s="102"/>
      <c r="C338" s="82"/>
      <c r="D338" s="83"/>
      <c r="E338" s="84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93"/>
    </row>
    <row r="339" spans="1:29" ht="12.95" customHeight="1" x14ac:dyDescent="0.2">
      <c r="A339" s="69"/>
      <c r="B339" s="94"/>
      <c r="C339" s="82">
        <f t="shared" ref="C339:C346" si="16">C340+$C$328</f>
        <v>0</v>
      </c>
      <c r="D339" s="75"/>
      <c r="E339" s="8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93"/>
    </row>
    <row r="340" spans="1:29" ht="12.95" customHeight="1" x14ac:dyDescent="0.2">
      <c r="A340" s="69"/>
      <c r="B340" s="94"/>
      <c r="C340" s="82">
        <f t="shared" si="16"/>
        <v>0</v>
      </c>
      <c r="D340" s="75"/>
      <c r="E340" s="8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93"/>
    </row>
    <row r="341" spans="1:29" ht="12.95" customHeight="1" x14ac:dyDescent="0.2">
      <c r="A341" s="69"/>
      <c r="B341" s="94"/>
      <c r="C341" s="82">
        <f t="shared" si="16"/>
        <v>0</v>
      </c>
      <c r="D341" s="75"/>
      <c r="E341" s="8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93"/>
    </row>
    <row r="342" spans="1:29" ht="12.95" customHeight="1" thickBot="1" x14ac:dyDescent="0.25">
      <c r="A342" s="69"/>
      <c r="B342" s="94"/>
      <c r="C342" s="82">
        <f t="shared" si="16"/>
        <v>0</v>
      </c>
      <c r="D342" s="86"/>
      <c r="E342" s="87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93"/>
    </row>
    <row r="343" spans="1:29" ht="12.95" customHeight="1" x14ac:dyDescent="0.2">
      <c r="A343" s="69"/>
      <c r="B343" s="94"/>
      <c r="C343" s="82">
        <f t="shared" si="16"/>
        <v>0</v>
      </c>
      <c r="D343" s="88"/>
      <c r="E343" s="89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93"/>
    </row>
    <row r="344" spans="1:29" ht="12.95" customHeight="1" x14ac:dyDescent="0.2">
      <c r="A344" s="69"/>
      <c r="B344" s="94"/>
      <c r="C344" s="82">
        <f t="shared" si="16"/>
        <v>0</v>
      </c>
      <c r="D344" s="75"/>
      <c r="E344" s="8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93"/>
    </row>
    <row r="345" spans="1:29" ht="12.95" customHeight="1" x14ac:dyDescent="0.2">
      <c r="A345" s="69"/>
      <c r="B345" s="94"/>
      <c r="C345" s="82">
        <f t="shared" si="16"/>
        <v>0</v>
      </c>
      <c r="D345" s="75"/>
      <c r="E345" s="8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93"/>
    </row>
    <row r="346" spans="1:29" ht="12.95" customHeight="1" x14ac:dyDescent="0.2">
      <c r="A346" s="69"/>
      <c r="B346" s="94"/>
      <c r="C346" s="82">
        <f t="shared" si="16"/>
        <v>0</v>
      </c>
      <c r="D346" s="75"/>
      <c r="E346" s="8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93"/>
    </row>
    <row r="347" spans="1:29" ht="12.95" customHeight="1" x14ac:dyDescent="0.2">
      <c r="A347" s="69"/>
      <c r="B347" s="94"/>
      <c r="C347" s="82">
        <f>C348+$C$328</f>
        <v>0</v>
      </c>
      <c r="D347" s="75"/>
      <c r="E347" s="8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93"/>
    </row>
    <row r="348" spans="1:29" ht="12.95" customHeight="1" x14ac:dyDescent="0.2">
      <c r="A348" s="69"/>
      <c r="B348" s="94" t="s">
        <v>78</v>
      </c>
      <c r="C348" s="82">
        <f>(B326+C326)/2</f>
        <v>0</v>
      </c>
      <c r="D348" s="90"/>
      <c r="E348" s="91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3"/>
    </row>
    <row r="349" spans="1:29" ht="12.95" customHeight="1" x14ac:dyDescent="0.2">
      <c r="A349" s="69"/>
      <c r="B349" s="94"/>
      <c r="C349" s="82">
        <f>C348-$C$328</f>
        <v>0</v>
      </c>
      <c r="D349" s="75"/>
      <c r="E349" s="8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93"/>
    </row>
    <row r="350" spans="1:29" ht="12.95" customHeight="1" x14ac:dyDescent="0.2">
      <c r="A350" s="69"/>
      <c r="B350" s="94"/>
      <c r="C350" s="82">
        <f t="shared" ref="C350:C357" si="17">C349-$C$328</f>
        <v>0</v>
      </c>
      <c r="D350" s="75"/>
      <c r="E350" s="8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93"/>
    </row>
    <row r="351" spans="1:29" ht="12.95" customHeight="1" x14ac:dyDescent="0.2">
      <c r="A351" s="69"/>
      <c r="B351" s="94"/>
      <c r="C351" s="82">
        <f t="shared" si="17"/>
        <v>0</v>
      </c>
      <c r="D351" s="75"/>
      <c r="E351" s="8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93"/>
    </row>
    <row r="352" spans="1:29" ht="12.95" customHeight="1" x14ac:dyDescent="0.2">
      <c r="A352" s="69"/>
      <c r="B352" s="94"/>
      <c r="C352" s="82">
        <f t="shared" si="17"/>
        <v>0</v>
      </c>
      <c r="D352" s="75"/>
      <c r="E352" s="8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93"/>
    </row>
    <row r="353" spans="1:29" ht="12.95" customHeight="1" thickBot="1" x14ac:dyDescent="0.25">
      <c r="A353" s="69"/>
      <c r="B353" s="94"/>
      <c r="C353" s="82">
        <f t="shared" si="17"/>
        <v>0</v>
      </c>
      <c r="D353" s="76"/>
      <c r="E353" s="92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93"/>
    </row>
    <row r="354" spans="1:29" ht="12.95" customHeight="1" x14ac:dyDescent="0.2">
      <c r="A354" s="69"/>
      <c r="B354" s="94"/>
      <c r="C354" s="82">
        <f t="shared" si="17"/>
        <v>0</v>
      </c>
      <c r="D354" s="83"/>
      <c r="E354" s="84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93"/>
    </row>
    <row r="355" spans="1:29" ht="12.95" customHeight="1" x14ac:dyDescent="0.2">
      <c r="A355" s="69"/>
      <c r="B355" s="94"/>
      <c r="C355" s="82">
        <f t="shared" si="17"/>
        <v>0</v>
      </c>
      <c r="D355" s="75"/>
      <c r="E355" s="8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93"/>
    </row>
    <row r="356" spans="1:29" ht="12.95" customHeight="1" x14ac:dyDescent="0.2">
      <c r="A356" s="69"/>
      <c r="B356" s="94"/>
      <c r="C356" s="82">
        <f t="shared" si="17"/>
        <v>0</v>
      </c>
      <c r="D356" s="75"/>
      <c r="E356" s="8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93"/>
    </row>
    <row r="357" spans="1:29" ht="12.95" customHeight="1" x14ac:dyDescent="0.2">
      <c r="A357" s="69"/>
      <c r="B357" s="94"/>
      <c r="C357" s="82">
        <f t="shared" si="17"/>
        <v>0</v>
      </c>
      <c r="D357" s="75"/>
      <c r="E357" s="8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93"/>
    </row>
    <row r="358" spans="1:29" ht="12.95" customHeight="1" x14ac:dyDescent="0.2">
      <c r="A358" s="69"/>
      <c r="B358" s="94"/>
      <c r="C358" s="82"/>
      <c r="D358" s="75"/>
      <c r="E358" s="8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93"/>
    </row>
    <row r="359" spans="1:29" ht="12.95" customHeight="1" x14ac:dyDescent="0.2">
      <c r="A359" s="69"/>
      <c r="B359" s="94"/>
      <c r="C359" s="73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93"/>
    </row>
    <row r="360" spans="1:29" ht="5.0999999999999996" customHeight="1" thickBot="1" x14ac:dyDescent="0.25">
      <c r="A360" s="105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7"/>
    </row>
    <row r="361" spans="1:29" ht="5.0999999999999996" customHeight="1" x14ac:dyDescent="0.2">
      <c r="A361" s="103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104"/>
    </row>
    <row r="362" spans="1:29" ht="12" customHeight="1" x14ac:dyDescent="0.2">
      <c r="A362" s="69"/>
      <c r="B362" s="305" t="s">
        <v>67</v>
      </c>
      <c r="C362" s="306"/>
      <c r="D362" s="63"/>
      <c r="E362" s="316" t="s">
        <v>68</v>
      </c>
      <c r="F362" s="317"/>
      <c r="G362" s="318"/>
      <c r="H362" s="100"/>
      <c r="I362" s="316" t="s">
        <v>69</v>
      </c>
      <c r="J362" s="317"/>
      <c r="K362" s="318"/>
      <c r="L362" s="100"/>
      <c r="M362" s="316" t="s">
        <v>70</v>
      </c>
      <c r="N362" s="317"/>
      <c r="O362" s="318"/>
      <c r="P362" s="71"/>
      <c r="Q362" s="316" t="s">
        <v>59</v>
      </c>
      <c r="R362" s="317"/>
      <c r="S362" s="317"/>
      <c r="T362" s="317"/>
      <c r="U362" s="318"/>
      <c r="V362" s="100"/>
      <c r="W362" s="293" t="s">
        <v>103</v>
      </c>
      <c r="X362" s="294"/>
      <c r="Y362" s="294"/>
      <c r="Z362" s="294"/>
      <c r="AA362" s="294"/>
      <c r="AB362" s="295"/>
      <c r="AC362" s="68"/>
    </row>
    <row r="363" spans="1:29" ht="13.15" customHeight="1" x14ac:dyDescent="0.2">
      <c r="A363" s="69"/>
      <c r="B363" s="108"/>
      <c r="C363" s="109"/>
      <c r="D363" s="63"/>
      <c r="E363" s="320"/>
      <c r="F363" s="321"/>
      <c r="G363" s="322"/>
      <c r="H363" s="64"/>
      <c r="I363" s="329">
        <v>1</v>
      </c>
      <c r="J363" s="288" t="s">
        <v>71</v>
      </c>
      <c r="K363" s="331">
        <v>1</v>
      </c>
      <c r="L363" s="63"/>
      <c r="M363" s="320"/>
      <c r="N363" s="321"/>
      <c r="O363" s="322"/>
      <c r="P363" s="65"/>
      <c r="Q363" s="296">
        <f>Q323</f>
        <v>0</v>
      </c>
      <c r="R363" s="297"/>
      <c r="S363" s="297"/>
      <c r="T363" s="297"/>
      <c r="U363" s="298"/>
      <c r="V363" s="66"/>
      <c r="W363" s="287">
        <f>W323</f>
        <v>0</v>
      </c>
      <c r="X363" s="288"/>
      <c r="Y363" s="288"/>
      <c r="Z363" s="288"/>
      <c r="AA363" s="288"/>
      <c r="AB363" s="289"/>
      <c r="AC363" s="68"/>
    </row>
    <row r="364" spans="1:29" ht="13.15" customHeight="1" x14ac:dyDescent="0.2">
      <c r="A364" s="69"/>
      <c r="B364" s="63"/>
      <c r="C364" s="63"/>
      <c r="D364" s="63"/>
      <c r="E364" s="323"/>
      <c r="F364" s="324"/>
      <c r="G364" s="325"/>
      <c r="H364" s="64"/>
      <c r="I364" s="330"/>
      <c r="J364" s="291"/>
      <c r="K364" s="332"/>
      <c r="L364" s="67"/>
      <c r="M364" s="323"/>
      <c r="N364" s="324"/>
      <c r="O364" s="325"/>
      <c r="P364" s="65"/>
      <c r="Q364" s="299"/>
      <c r="R364" s="300"/>
      <c r="S364" s="300"/>
      <c r="T364" s="300"/>
      <c r="U364" s="301"/>
      <c r="V364" s="66"/>
      <c r="W364" s="290"/>
      <c r="X364" s="291"/>
      <c r="Y364" s="291"/>
      <c r="Z364" s="291"/>
      <c r="AA364" s="291"/>
      <c r="AB364" s="292"/>
      <c r="AC364" s="68"/>
    </row>
    <row r="365" spans="1:29" ht="12" customHeight="1" x14ac:dyDescent="0.2">
      <c r="A365" s="69"/>
      <c r="B365" s="305" t="s">
        <v>72</v>
      </c>
      <c r="C365" s="306"/>
      <c r="D365" s="63"/>
      <c r="E365" s="63"/>
      <c r="F365" s="307"/>
      <c r="G365" s="307"/>
      <c r="H365" s="307"/>
      <c r="I365" s="307"/>
      <c r="J365" s="307"/>
      <c r="K365" s="307"/>
      <c r="L365" s="307"/>
      <c r="M365" s="63"/>
      <c r="N365" s="71"/>
      <c r="O365" s="63"/>
      <c r="P365" s="63"/>
      <c r="Q365" s="63"/>
      <c r="R365" s="63"/>
      <c r="S365" s="63"/>
      <c r="T365" s="63"/>
      <c r="U365" s="63"/>
      <c r="V365" s="72"/>
      <c r="W365" s="63"/>
      <c r="X365" s="63"/>
      <c r="Y365" s="63"/>
      <c r="Z365" s="63"/>
      <c r="AA365" s="63"/>
      <c r="AB365" s="63"/>
      <c r="AC365" s="68"/>
    </row>
    <row r="366" spans="1:29" x14ac:dyDescent="0.2">
      <c r="A366" s="69"/>
      <c r="B366" s="110">
        <f>B363/25.4</f>
        <v>0</v>
      </c>
      <c r="C366" s="111">
        <f>C363/25.4</f>
        <v>0</v>
      </c>
      <c r="D366" s="63"/>
      <c r="E366" s="326" t="s">
        <v>80</v>
      </c>
      <c r="F366" s="327"/>
      <c r="G366" s="328"/>
      <c r="H366" s="63"/>
      <c r="I366" s="305" t="s">
        <v>73</v>
      </c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  <c r="T366" s="319"/>
      <c r="U366" s="306"/>
      <c r="V366" s="53"/>
      <c r="W366" s="316" t="s">
        <v>74</v>
      </c>
      <c r="X366" s="317"/>
      <c r="Y366" s="317"/>
      <c r="Z366" s="317"/>
      <c r="AA366" s="317"/>
      <c r="AB366" s="318"/>
      <c r="AC366" s="68"/>
    </row>
    <row r="367" spans="1:29" ht="13.15" customHeight="1" x14ac:dyDescent="0.2">
      <c r="A367" s="69"/>
      <c r="B367" s="101" t="s">
        <v>75</v>
      </c>
      <c r="C367" s="73">
        <f>B366-C366</f>
        <v>0</v>
      </c>
      <c r="D367" s="63"/>
      <c r="E367" s="310"/>
      <c r="F367" s="311"/>
      <c r="G367" s="312"/>
      <c r="H367" s="63"/>
      <c r="I367" s="310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2"/>
      <c r="V367" s="53"/>
      <c r="W367" s="320"/>
      <c r="X367" s="321"/>
      <c r="Y367" s="321"/>
      <c r="Z367" s="321"/>
      <c r="AA367" s="321"/>
      <c r="AB367" s="322"/>
      <c r="AC367" s="68"/>
    </row>
    <row r="368" spans="1:29" ht="13.15" customHeight="1" x14ac:dyDescent="0.2">
      <c r="A368" s="69"/>
      <c r="B368" s="101" t="s">
        <v>76</v>
      </c>
      <c r="C368" s="74">
        <f>C367/12</f>
        <v>0</v>
      </c>
      <c r="D368" s="63"/>
      <c r="E368" s="313"/>
      <c r="F368" s="314"/>
      <c r="G368" s="315"/>
      <c r="H368" s="63"/>
      <c r="I368" s="313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5"/>
      <c r="V368" s="53"/>
      <c r="W368" s="323"/>
      <c r="X368" s="324"/>
      <c r="Y368" s="324"/>
      <c r="Z368" s="324"/>
      <c r="AA368" s="324"/>
      <c r="AB368" s="325"/>
      <c r="AC368" s="68"/>
    </row>
    <row r="369" spans="1:29" ht="10.15" customHeight="1" x14ac:dyDescent="0.2">
      <c r="A369" s="69"/>
      <c r="B369" s="63"/>
      <c r="C369" s="63"/>
      <c r="D369" s="63"/>
      <c r="E369" s="63"/>
      <c r="F369" s="307"/>
      <c r="G369" s="307"/>
      <c r="H369" s="307"/>
      <c r="I369" s="307"/>
      <c r="J369" s="307"/>
      <c r="K369" s="307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70"/>
      <c r="AC369" s="68"/>
    </row>
    <row r="370" spans="1:29" ht="60" customHeight="1" x14ac:dyDescent="0.2">
      <c r="A370" s="69"/>
      <c r="B370" s="333" t="s">
        <v>83</v>
      </c>
      <c r="C370" s="334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68"/>
    </row>
    <row r="371" spans="1:29" ht="45.95" customHeight="1" x14ac:dyDescent="0.2">
      <c r="A371" s="69"/>
      <c r="B371" s="333" t="s">
        <v>2</v>
      </c>
      <c r="C371" s="334"/>
      <c r="D371" s="99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68"/>
    </row>
    <row r="372" spans="1:29" ht="4.9000000000000004" customHeight="1" x14ac:dyDescent="0.2">
      <c r="A372" s="69"/>
      <c r="B372" s="304"/>
      <c r="C372" s="304"/>
      <c r="D372" s="304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68"/>
    </row>
    <row r="373" spans="1:29" x14ac:dyDescent="0.2">
      <c r="A373" s="69"/>
      <c r="B373" s="302" t="s">
        <v>82</v>
      </c>
      <c r="C373" s="303"/>
      <c r="D373" s="77">
        <v>1</v>
      </c>
      <c r="E373" s="78">
        <f>IF(K363=1,2,K363)</f>
        <v>2</v>
      </c>
      <c r="F373" s="78">
        <f>SUM(E373+K363)</f>
        <v>3</v>
      </c>
      <c r="G373" s="78">
        <f>SUM(F373+K363)</f>
        <v>4</v>
      </c>
      <c r="H373" s="78">
        <f>SUM(G373+K363)</f>
        <v>5</v>
      </c>
      <c r="I373" s="78">
        <f>SUM(H373+K363)</f>
        <v>6</v>
      </c>
      <c r="J373" s="78">
        <f>SUM(I373+K363)</f>
        <v>7</v>
      </c>
      <c r="K373" s="78">
        <f>SUM(J373+K363)</f>
        <v>8</v>
      </c>
      <c r="L373" s="78">
        <f>SUM(K373+K363)</f>
        <v>9</v>
      </c>
      <c r="M373" s="78">
        <f>SUM(L373+K363)</f>
        <v>10</v>
      </c>
      <c r="N373" s="78">
        <f>SUM(M373+K363)</f>
        <v>11</v>
      </c>
      <c r="O373" s="78">
        <f>SUM(N373+K363)</f>
        <v>12</v>
      </c>
      <c r="P373" s="78">
        <f>SUM(O373+K363)</f>
        <v>13</v>
      </c>
      <c r="Q373" s="78">
        <f>SUM(P373+K363)</f>
        <v>14</v>
      </c>
      <c r="R373" s="78">
        <f>SUM(Q373+K363)</f>
        <v>15</v>
      </c>
      <c r="S373" s="78">
        <f>SUM(R373+K363)</f>
        <v>16</v>
      </c>
      <c r="T373" s="78">
        <f>SUM(S373+K363)</f>
        <v>17</v>
      </c>
      <c r="U373" s="78">
        <f>SUM(T373+K363)</f>
        <v>18</v>
      </c>
      <c r="V373" s="78">
        <f>SUM(U373+K363)</f>
        <v>19</v>
      </c>
      <c r="W373" s="78">
        <f>SUM(V373+K363)</f>
        <v>20</v>
      </c>
      <c r="X373" s="78">
        <f>SUM(W373+K363)</f>
        <v>21</v>
      </c>
      <c r="Y373" s="78">
        <f>SUM(X373+K363)</f>
        <v>22</v>
      </c>
      <c r="Z373" s="78">
        <f>SUM(Y373+K363)</f>
        <v>23</v>
      </c>
      <c r="AA373" s="78">
        <f>SUM(Z373+K363)</f>
        <v>24</v>
      </c>
      <c r="AB373" s="77">
        <f>SUM(AA373+K363)</f>
        <v>25</v>
      </c>
      <c r="AC373" s="68"/>
    </row>
    <row r="374" spans="1:29" ht="4.9000000000000004" customHeight="1" thickBot="1" x14ac:dyDescent="0.25">
      <c r="A374" s="69"/>
      <c r="B374" s="300"/>
      <c r="C374" s="300"/>
      <c r="D374" s="304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68"/>
    </row>
    <row r="375" spans="1:29" ht="13.5" thickBot="1" x14ac:dyDescent="0.25">
      <c r="A375" s="69"/>
      <c r="B375" s="308" t="s">
        <v>81</v>
      </c>
      <c r="C375" s="309"/>
      <c r="D375" s="79"/>
      <c r="E375" s="80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81"/>
      <c r="AC375" s="68"/>
    </row>
    <row r="376" spans="1:29" ht="4.9000000000000004" customHeight="1" x14ac:dyDescent="0.2">
      <c r="A376" s="69"/>
      <c r="B376" s="300"/>
      <c r="C376" s="300"/>
      <c r="D376" s="304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68"/>
    </row>
    <row r="377" spans="1:29" ht="12.95" customHeight="1" x14ac:dyDescent="0.2">
      <c r="A377" s="69"/>
      <c r="B377" s="94"/>
      <c r="C377" s="73"/>
      <c r="D377" s="75"/>
      <c r="E377" s="8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93"/>
    </row>
    <row r="378" spans="1:29" ht="12.95" customHeight="1" x14ac:dyDescent="0.2">
      <c r="A378" s="69"/>
      <c r="B378" s="102"/>
      <c r="C378" s="82"/>
      <c r="D378" s="83"/>
      <c r="E378" s="84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93"/>
    </row>
    <row r="379" spans="1:29" ht="12.95" customHeight="1" x14ac:dyDescent="0.2">
      <c r="A379" s="69"/>
      <c r="B379" s="94"/>
      <c r="C379" s="82">
        <f t="shared" ref="C379:C386" si="18">C380+$C$368</f>
        <v>0</v>
      </c>
      <c r="D379" s="75"/>
      <c r="E379" s="8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93"/>
    </row>
    <row r="380" spans="1:29" ht="12.95" customHeight="1" x14ac:dyDescent="0.2">
      <c r="A380" s="69"/>
      <c r="B380" s="94"/>
      <c r="C380" s="82">
        <f t="shared" si="18"/>
        <v>0</v>
      </c>
      <c r="D380" s="75"/>
      <c r="E380" s="8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93"/>
    </row>
    <row r="381" spans="1:29" ht="12.95" customHeight="1" x14ac:dyDescent="0.2">
      <c r="A381" s="69"/>
      <c r="B381" s="94"/>
      <c r="C381" s="82">
        <f t="shared" si="18"/>
        <v>0</v>
      </c>
      <c r="D381" s="75"/>
      <c r="E381" s="8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93"/>
    </row>
    <row r="382" spans="1:29" ht="12.95" customHeight="1" thickBot="1" x14ac:dyDescent="0.25">
      <c r="A382" s="69"/>
      <c r="B382" s="94"/>
      <c r="C382" s="82">
        <f t="shared" si="18"/>
        <v>0</v>
      </c>
      <c r="D382" s="86"/>
      <c r="E382" s="87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93"/>
    </row>
    <row r="383" spans="1:29" ht="12.95" customHeight="1" x14ac:dyDescent="0.2">
      <c r="A383" s="69"/>
      <c r="B383" s="94"/>
      <c r="C383" s="82">
        <f t="shared" si="18"/>
        <v>0</v>
      </c>
      <c r="D383" s="88"/>
      <c r="E383" s="89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93"/>
    </row>
    <row r="384" spans="1:29" ht="12.95" customHeight="1" x14ac:dyDescent="0.2">
      <c r="A384" s="69"/>
      <c r="B384" s="94"/>
      <c r="C384" s="82">
        <f t="shared" si="18"/>
        <v>0</v>
      </c>
      <c r="D384" s="75"/>
      <c r="E384" s="8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93"/>
    </row>
    <row r="385" spans="1:29" ht="12.95" customHeight="1" x14ac:dyDescent="0.2">
      <c r="A385" s="69"/>
      <c r="B385" s="94"/>
      <c r="C385" s="82">
        <f t="shared" si="18"/>
        <v>0</v>
      </c>
      <c r="D385" s="75"/>
      <c r="E385" s="8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93"/>
    </row>
    <row r="386" spans="1:29" ht="12.95" customHeight="1" x14ac:dyDescent="0.2">
      <c r="A386" s="69"/>
      <c r="B386" s="94"/>
      <c r="C386" s="82">
        <f t="shared" si="18"/>
        <v>0</v>
      </c>
      <c r="D386" s="75"/>
      <c r="E386" s="8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93"/>
    </row>
    <row r="387" spans="1:29" ht="12.95" customHeight="1" x14ac:dyDescent="0.2">
      <c r="A387" s="69"/>
      <c r="B387" s="94"/>
      <c r="C387" s="82">
        <f>C388+$C$368</f>
        <v>0</v>
      </c>
      <c r="D387" s="75"/>
      <c r="E387" s="8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93"/>
    </row>
    <row r="388" spans="1:29" ht="12.95" customHeight="1" x14ac:dyDescent="0.2">
      <c r="A388" s="69"/>
      <c r="B388" s="94" t="s">
        <v>78</v>
      </c>
      <c r="C388" s="82">
        <f>(B366+C366)/2</f>
        <v>0</v>
      </c>
      <c r="D388" s="90"/>
      <c r="E388" s="91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3"/>
    </row>
    <row r="389" spans="1:29" ht="12.95" customHeight="1" x14ac:dyDescent="0.2">
      <c r="A389" s="69"/>
      <c r="B389" s="94"/>
      <c r="C389" s="82">
        <f>C388-$C$368</f>
        <v>0</v>
      </c>
      <c r="D389" s="75"/>
      <c r="E389" s="8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93"/>
    </row>
    <row r="390" spans="1:29" ht="12.95" customHeight="1" x14ac:dyDescent="0.2">
      <c r="A390" s="69"/>
      <c r="B390" s="94"/>
      <c r="C390" s="82">
        <f t="shared" ref="C390:C397" si="19">C389-$C$368</f>
        <v>0</v>
      </c>
      <c r="D390" s="75"/>
      <c r="E390" s="8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93"/>
    </row>
    <row r="391" spans="1:29" ht="12.95" customHeight="1" x14ac:dyDescent="0.2">
      <c r="A391" s="69"/>
      <c r="B391" s="94"/>
      <c r="C391" s="82">
        <f t="shared" si="19"/>
        <v>0</v>
      </c>
      <c r="D391" s="75"/>
      <c r="E391" s="8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93"/>
    </row>
    <row r="392" spans="1:29" ht="12.95" customHeight="1" x14ac:dyDescent="0.2">
      <c r="A392" s="69"/>
      <c r="B392" s="94"/>
      <c r="C392" s="82">
        <f t="shared" si="19"/>
        <v>0</v>
      </c>
      <c r="D392" s="75"/>
      <c r="E392" s="8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93"/>
    </row>
    <row r="393" spans="1:29" ht="12.95" customHeight="1" thickBot="1" x14ac:dyDescent="0.25">
      <c r="A393" s="69"/>
      <c r="B393" s="94"/>
      <c r="C393" s="82">
        <f t="shared" si="19"/>
        <v>0</v>
      </c>
      <c r="D393" s="76"/>
      <c r="E393" s="92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93"/>
    </row>
    <row r="394" spans="1:29" ht="12.95" customHeight="1" x14ac:dyDescent="0.2">
      <c r="A394" s="69"/>
      <c r="B394" s="94"/>
      <c r="C394" s="82">
        <f t="shared" si="19"/>
        <v>0</v>
      </c>
      <c r="D394" s="83"/>
      <c r="E394" s="84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93"/>
    </row>
    <row r="395" spans="1:29" ht="12.95" customHeight="1" x14ac:dyDescent="0.2">
      <c r="A395" s="69"/>
      <c r="B395" s="94"/>
      <c r="C395" s="82">
        <f t="shared" si="19"/>
        <v>0</v>
      </c>
      <c r="D395" s="75"/>
      <c r="E395" s="8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93"/>
    </row>
    <row r="396" spans="1:29" ht="12.95" customHeight="1" x14ac:dyDescent="0.2">
      <c r="A396" s="69"/>
      <c r="B396" s="94"/>
      <c r="C396" s="82">
        <f t="shared" si="19"/>
        <v>0</v>
      </c>
      <c r="D396" s="75"/>
      <c r="E396" s="8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93"/>
    </row>
    <row r="397" spans="1:29" ht="12.95" customHeight="1" x14ac:dyDescent="0.2">
      <c r="A397" s="69"/>
      <c r="B397" s="94"/>
      <c r="C397" s="82">
        <f t="shared" si="19"/>
        <v>0</v>
      </c>
      <c r="D397" s="75"/>
      <c r="E397" s="8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93"/>
    </row>
    <row r="398" spans="1:29" ht="12.95" customHeight="1" x14ac:dyDescent="0.2">
      <c r="A398" s="69"/>
      <c r="B398" s="94"/>
      <c r="C398" s="82"/>
      <c r="D398" s="75"/>
      <c r="E398" s="8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93"/>
    </row>
    <row r="399" spans="1:29" ht="12.95" customHeight="1" x14ac:dyDescent="0.2">
      <c r="A399" s="69"/>
      <c r="B399" s="94"/>
      <c r="C399" s="73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93"/>
    </row>
    <row r="400" spans="1:29" ht="5.0999999999999996" customHeight="1" thickBot="1" x14ac:dyDescent="0.25">
      <c r="A400" s="105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7"/>
    </row>
    <row r="401" spans="1:29" ht="5.0999999999999996" customHeight="1" x14ac:dyDescent="0.2">
      <c r="A401" s="103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104"/>
    </row>
    <row r="402" spans="1:29" ht="12" customHeight="1" x14ac:dyDescent="0.2">
      <c r="A402" s="69"/>
      <c r="B402" s="305" t="s">
        <v>67</v>
      </c>
      <c r="C402" s="306"/>
      <c r="D402" s="63"/>
      <c r="E402" s="316" t="s">
        <v>68</v>
      </c>
      <c r="F402" s="317"/>
      <c r="G402" s="318"/>
      <c r="H402" s="100"/>
      <c r="I402" s="316" t="s">
        <v>69</v>
      </c>
      <c r="J402" s="317"/>
      <c r="K402" s="318"/>
      <c r="L402" s="100"/>
      <c r="M402" s="316" t="s">
        <v>70</v>
      </c>
      <c r="N402" s="317"/>
      <c r="O402" s="318"/>
      <c r="P402" s="71"/>
      <c r="Q402" s="316" t="s">
        <v>59</v>
      </c>
      <c r="R402" s="317"/>
      <c r="S402" s="317"/>
      <c r="T402" s="317"/>
      <c r="U402" s="318"/>
      <c r="V402" s="100"/>
      <c r="W402" s="293" t="s">
        <v>103</v>
      </c>
      <c r="X402" s="294"/>
      <c r="Y402" s="294"/>
      <c r="Z402" s="294"/>
      <c r="AA402" s="294"/>
      <c r="AB402" s="295"/>
      <c r="AC402" s="68"/>
    </row>
    <row r="403" spans="1:29" ht="13.15" customHeight="1" x14ac:dyDescent="0.2">
      <c r="A403" s="69"/>
      <c r="B403" s="108"/>
      <c r="C403" s="109"/>
      <c r="D403" s="63"/>
      <c r="E403" s="320"/>
      <c r="F403" s="321"/>
      <c r="G403" s="322"/>
      <c r="H403" s="64"/>
      <c r="I403" s="329">
        <v>1</v>
      </c>
      <c r="J403" s="288" t="s">
        <v>71</v>
      </c>
      <c r="K403" s="331">
        <v>1</v>
      </c>
      <c r="L403" s="63"/>
      <c r="M403" s="320"/>
      <c r="N403" s="321"/>
      <c r="O403" s="322"/>
      <c r="P403" s="65"/>
      <c r="Q403" s="296">
        <f>Q363</f>
        <v>0</v>
      </c>
      <c r="R403" s="297"/>
      <c r="S403" s="297"/>
      <c r="T403" s="297"/>
      <c r="U403" s="298"/>
      <c r="V403" s="66"/>
      <c r="W403" s="287">
        <f>W363</f>
        <v>0</v>
      </c>
      <c r="X403" s="288"/>
      <c r="Y403" s="288"/>
      <c r="Z403" s="288"/>
      <c r="AA403" s="288"/>
      <c r="AB403" s="289"/>
      <c r="AC403" s="68"/>
    </row>
    <row r="404" spans="1:29" ht="13.15" customHeight="1" x14ac:dyDescent="0.2">
      <c r="A404" s="69"/>
      <c r="B404" s="63"/>
      <c r="C404" s="63"/>
      <c r="D404" s="63"/>
      <c r="E404" s="323"/>
      <c r="F404" s="324"/>
      <c r="G404" s="325"/>
      <c r="H404" s="64"/>
      <c r="I404" s="330"/>
      <c r="J404" s="291"/>
      <c r="K404" s="332"/>
      <c r="L404" s="67"/>
      <c r="M404" s="323"/>
      <c r="N404" s="324"/>
      <c r="O404" s="325"/>
      <c r="P404" s="65"/>
      <c r="Q404" s="299"/>
      <c r="R404" s="300"/>
      <c r="S404" s="300"/>
      <c r="T404" s="300"/>
      <c r="U404" s="301"/>
      <c r="V404" s="66"/>
      <c r="W404" s="290"/>
      <c r="X404" s="291"/>
      <c r="Y404" s="291"/>
      <c r="Z404" s="291"/>
      <c r="AA404" s="291"/>
      <c r="AB404" s="292"/>
      <c r="AC404" s="68"/>
    </row>
    <row r="405" spans="1:29" ht="12" customHeight="1" x14ac:dyDescent="0.2">
      <c r="A405" s="69"/>
      <c r="B405" s="305" t="s">
        <v>72</v>
      </c>
      <c r="C405" s="306"/>
      <c r="D405" s="63"/>
      <c r="E405" s="63"/>
      <c r="F405" s="307"/>
      <c r="G405" s="307"/>
      <c r="H405" s="307"/>
      <c r="I405" s="307"/>
      <c r="J405" s="307"/>
      <c r="K405" s="307"/>
      <c r="L405" s="307"/>
      <c r="M405" s="63"/>
      <c r="N405" s="71"/>
      <c r="O405" s="63"/>
      <c r="P405" s="63"/>
      <c r="Q405" s="63"/>
      <c r="R405" s="63"/>
      <c r="S405" s="63"/>
      <c r="T405" s="63"/>
      <c r="U405" s="63"/>
      <c r="V405" s="72"/>
      <c r="W405" s="63"/>
      <c r="X405" s="63"/>
      <c r="Y405" s="63"/>
      <c r="Z405" s="63"/>
      <c r="AA405" s="63"/>
      <c r="AB405" s="63"/>
      <c r="AC405" s="68"/>
    </row>
    <row r="406" spans="1:29" x14ac:dyDescent="0.2">
      <c r="A406" s="69"/>
      <c r="B406" s="110">
        <f>B403/25.4</f>
        <v>0</v>
      </c>
      <c r="C406" s="111">
        <f>C403/25.4</f>
        <v>0</v>
      </c>
      <c r="D406" s="63"/>
      <c r="E406" s="326" t="s">
        <v>80</v>
      </c>
      <c r="F406" s="327"/>
      <c r="G406" s="328"/>
      <c r="H406" s="63"/>
      <c r="I406" s="305" t="s">
        <v>73</v>
      </c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19"/>
      <c r="U406" s="306"/>
      <c r="V406" s="53"/>
      <c r="W406" s="316" t="s">
        <v>74</v>
      </c>
      <c r="X406" s="317"/>
      <c r="Y406" s="317"/>
      <c r="Z406" s="317"/>
      <c r="AA406" s="317"/>
      <c r="AB406" s="318"/>
      <c r="AC406" s="68"/>
    </row>
    <row r="407" spans="1:29" ht="13.15" customHeight="1" x14ac:dyDescent="0.2">
      <c r="A407" s="69"/>
      <c r="B407" s="101" t="s">
        <v>75</v>
      </c>
      <c r="C407" s="73">
        <f>B406-C406</f>
        <v>0</v>
      </c>
      <c r="D407" s="63"/>
      <c r="E407" s="310"/>
      <c r="F407" s="311"/>
      <c r="G407" s="312"/>
      <c r="H407" s="63"/>
      <c r="I407" s="310"/>
      <c r="J407" s="311"/>
      <c r="K407" s="311"/>
      <c r="L407" s="311"/>
      <c r="M407" s="311"/>
      <c r="N407" s="311"/>
      <c r="O407" s="311"/>
      <c r="P407" s="311"/>
      <c r="Q407" s="311"/>
      <c r="R407" s="311"/>
      <c r="S407" s="311"/>
      <c r="T407" s="311"/>
      <c r="U407" s="312"/>
      <c r="V407" s="53"/>
      <c r="W407" s="320"/>
      <c r="X407" s="321"/>
      <c r="Y407" s="321"/>
      <c r="Z407" s="321"/>
      <c r="AA407" s="321"/>
      <c r="AB407" s="322"/>
      <c r="AC407" s="68"/>
    </row>
    <row r="408" spans="1:29" ht="13.15" customHeight="1" x14ac:dyDescent="0.2">
      <c r="A408" s="69"/>
      <c r="B408" s="101" t="s">
        <v>76</v>
      </c>
      <c r="C408" s="74">
        <f>C407/12</f>
        <v>0</v>
      </c>
      <c r="D408" s="63"/>
      <c r="E408" s="313"/>
      <c r="F408" s="314"/>
      <c r="G408" s="315"/>
      <c r="H408" s="63"/>
      <c r="I408" s="313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5"/>
      <c r="V408" s="53"/>
      <c r="W408" s="323"/>
      <c r="X408" s="324"/>
      <c r="Y408" s="324"/>
      <c r="Z408" s="324"/>
      <c r="AA408" s="324"/>
      <c r="AB408" s="325"/>
      <c r="AC408" s="68"/>
    </row>
    <row r="409" spans="1:29" ht="10.15" customHeight="1" x14ac:dyDescent="0.2">
      <c r="A409" s="69"/>
      <c r="B409" s="63"/>
      <c r="C409" s="63"/>
      <c r="D409" s="63"/>
      <c r="E409" s="63"/>
      <c r="F409" s="307"/>
      <c r="G409" s="307"/>
      <c r="H409" s="307"/>
      <c r="I409" s="307"/>
      <c r="J409" s="307"/>
      <c r="K409" s="307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70"/>
      <c r="AC409" s="68"/>
    </row>
    <row r="410" spans="1:29" ht="60" customHeight="1" x14ac:dyDescent="0.2">
      <c r="A410" s="69"/>
      <c r="B410" s="333" t="s">
        <v>83</v>
      </c>
      <c r="C410" s="334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68"/>
    </row>
    <row r="411" spans="1:29" ht="45.95" customHeight="1" x14ac:dyDescent="0.2">
      <c r="A411" s="69"/>
      <c r="B411" s="333" t="s">
        <v>2</v>
      </c>
      <c r="C411" s="334"/>
      <c r="D411" s="99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68"/>
    </row>
    <row r="412" spans="1:29" ht="4.9000000000000004" customHeight="1" x14ac:dyDescent="0.2">
      <c r="A412" s="69"/>
      <c r="B412" s="304"/>
      <c r="C412" s="304"/>
      <c r="D412" s="304"/>
      <c r="E412" s="304"/>
      <c r="F412" s="304"/>
      <c r="G412" s="304"/>
      <c r="H412" s="304"/>
      <c r="I412" s="304"/>
      <c r="J412" s="304"/>
      <c r="K412" s="304"/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68"/>
    </row>
    <row r="413" spans="1:29" x14ac:dyDescent="0.2">
      <c r="A413" s="69"/>
      <c r="B413" s="302" t="s">
        <v>82</v>
      </c>
      <c r="C413" s="303"/>
      <c r="D413" s="77">
        <v>1</v>
      </c>
      <c r="E413" s="78">
        <f>IF(K403=1,2,K403)</f>
        <v>2</v>
      </c>
      <c r="F413" s="78">
        <f>SUM(E413+K403)</f>
        <v>3</v>
      </c>
      <c r="G413" s="78">
        <f>SUM(F413+K403)</f>
        <v>4</v>
      </c>
      <c r="H413" s="78">
        <f>SUM(G413+K403)</f>
        <v>5</v>
      </c>
      <c r="I413" s="78">
        <f>SUM(H413+K403)</f>
        <v>6</v>
      </c>
      <c r="J413" s="78">
        <f>SUM(I413+K403)</f>
        <v>7</v>
      </c>
      <c r="K413" s="78">
        <f>SUM(J413+K403)</f>
        <v>8</v>
      </c>
      <c r="L413" s="78">
        <f>SUM(K413+K403)</f>
        <v>9</v>
      </c>
      <c r="M413" s="78">
        <f>SUM(L413+K403)</f>
        <v>10</v>
      </c>
      <c r="N413" s="78">
        <f>SUM(M413+K403)</f>
        <v>11</v>
      </c>
      <c r="O413" s="78">
        <f>SUM(N413+K403)</f>
        <v>12</v>
      </c>
      <c r="P413" s="78">
        <f>SUM(O413+K403)</f>
        <v>13</v>
      </c>
      <c r="Q413" s="78">
        <f>SUM(P413+K403)</f>
        <v>14</v>
      </c>
      <c r="R413" s="78">
        <f>SUM(Q413+K403)</f>
        <v>15</v>
      </c>
      <c r="S413" s="78">
        <f>SUM(R413+K403)</f>
        <v>16</v>
      </c>
      <c r="T413" s="78">
        <f>SUM(S413+K403)</f>
        <v>17</v>
      </c>
      <c r="U413" s="78">
        <f>SUM(T413+K403)</f>
        <v>18</v>
      </c>
      <c r="V413" s="78">
        <f>SUM(U413+K403)</f>
        <v>19</v>
      </c>
      <c r="W413" s="78">
        <f>SUM(V413+K403)</f>
        <v>20</v>
      </c>
      <c r="X413" s="78">
        <f>SUM(W413+K403)</f>
        <v>21</v>
      </c>
      <c r="Y413" s="78">
        <f>SUM(X413+K403)</f>
        <v>22</v>
      </c>
      <c r="Z413" s="78">
        <f>SUM(Y413+K403)</f>
        <v>23</v>
      </c>
      <c r="AA413" s="78">
        <f>SUM(Z413+K403)</f>
        <v>24</v>
      </c>
      <c r="AB413" s="77">
        <f>SUM(AA413+K403)</f>
        <v>25</v>
      </c>
      <c r="AC413" s="68"/>
    </row>
    <row r="414" spans="1:29" ht="4.9000000000000004" customHeight="1" thickBot="1" x14ac:dyDescent="0.25">
      <c r="A414" s="69"/>
      <c r="B414" s="300"/>
      <c r="C414" s="300"/>
      <c r="D414" s="304"/>
      <c r="E414" s="304"/>
      <c r="F414" s="304"/>
      <c r="G414" s="304"/>
      <c r="H414" s="304"/>
      <c r="I414" s="304"/>
      <c r="J414" s="304"/>
      <c r="K414" s="304"/>
      <c r="L414" s="304"/>
      <c r="M414" s="304"/>
      <c r="N414" s="304"/>
      <c r="O414" s="304"/>
      <c r="P414" s="304"/>
      <c r="Q414" s="304"/>
      <c r="R414" s="304"/>
      <c r="S414" s="304"/>
      <c r="T414" s="304"/>
      <c r="U414" s="304"/>
      <c r="V414" s="304"/>
      <c r="W414" s="304"/>
      <c r="X414" s="304"/>
      <c r="Y414" s="304"/>
      <c r="Z414" s="304"/>
      <c r="AA414" s="304"/>
      <c r="AB414" s="304"/>
      <c r="AC414" s="68"/>
    </row>
    <row r="415" spans="1:29" ht="13.5" thickBot="1" x14ac:dyDescent="0.25">
      <c r="A415" s="69"/>
      <c r="B415" s="308" t="s">
        <v>81</v>
      </c>
      <c r="C415" s="309"/>
      <c r="D415" s="79"/>
      <c r="E415" s="80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81"/>
      <c r="AC415" s="68"/>
    </row>
    <row r="416" spans="1:29" ht="4.9000000000000004" customHeight="1" x14ac:dyDescent="0.2">
      <c r="A416" s="69"/>
      <c r="B416" s="300"/>
      <c r="C416" s="300"/>
      <c r="D416" s="304"/>
      <c r="E416" s="304"/>
      <c r="F416" s="304"/>
      <c r="G416" s="304"/>
      <c r="H416" s="304"/>
      <c r="I416" s="304"/>
      <c r="J416" s="304"/>
      <c r="K416" s="304"/>
      <c r="L416" s="304"/>
      <c r="M416" s="304"/>
      <c r="N416" s="304"/>
      <c r="O416" s="304"/>
      <c r="P416" s="304"/>
      <c r="Q416" s="304"/>
      <c r="R416" s="304"/>
      <c r="S416" s="304"/>
      <c r="T416" s="304"/>
      <c r="U416" s="304"/>
      <c r="V416" s="304"/>
      <c r="W416" s="304"/>
      <c r="X416" s="304"/>
      <c r="Y416" s="304"/>
      <c r="Z416" s="304"/>
      <c r="AA416" s="304"/>
      <c r="AB416" s="304"/>
      <c r="AC416" s="68"/>
    </row>
    <row r="417" spans="1:29" ht="12.95" customHeight="1" x14ac:dyDescent="0.2">
      <c r="A417" s="69"/>
      <c r="B417" s="94"/>
      <c r="C417" s="73"/>
      <c r="D417" s="75"/>
      <c r="E417" s="8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93"/>
    </row>
    <row r="418" spans="1:29" ht="12.95" customHeight="1" x14ac:dyDescent="0.2">
      <c r="A418" s="69"/>
      <c r="B418" s="102"/>
      <c r="C418" s="82"/>
      <c r="D418" s="83"/>
      <c r="E418" s="84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93"/>
    </row>
    <row r="419" spans="1:29" ht="12.95" customHeight="1" x14ac:dyDescent="0.2">
      <c r="A419" s="69"/>
      <c r="B419" s="94"/>
      <c r="C419" s="82">
        <f t="shared" ref="C419:C426" si="20">C420+$C$408</f>
        <v>0</v>
      </c>
      <c r="D419" s="75"/>
      <c r="E419" s="8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93"/>
    </row>
    <row r="420" spans="1:29" ht="12.95" customHeight="1" x14ac:dyDescent="0.2">
      <c r="A420" s="69"/>
      <c r="B420" s="94"/>
      <c r="C420" s="82">
        <f t="shared" si="20"/>
        <v>0</v>
      </c>
      <c r="D420" s="75"/>
      <c r="E420" s="8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93"/>
    </row>
    <row r="421" spans="1:29" ht="12.95" customHeight="1" x14ac:dyDescent="0.2">
      <c r="A421" s="69"/>
      <c r="B421" s="94"/>
      <c r="C421" s="82">
        <f t="shared" si="20"/>
        <v>0</v>
      </c>
      <c r="D421" s="75"/>
      <c r="E421" s="8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93"/>
    </row>
    <row r="422" spans="1:29" ht="12.95" customHeight="1" thickBot="1" x14ac:dyDescent="0.25">
      <c r="A422" s="69"/>
      <c r="B422" s="94"/>
      <c r="C422" s="82">
        <f t="shared" si="20"/>
        <v>0</v>
      </c>
      <c r="D422" s="86"/>
      <c r="E422" s="87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93"/>
    </row>
    <row r="423" spans="1:29" ht="12.95" customHeight="1" x14ac:dyDescent="0.2">
      <c r="A423" s="69"/>
      <c r="B423" s="94"/>
      <c r="C423" s="82">
        <f t="shared" si="20"/>
        <v>0</v>
      </c>
      <c r="D423" s="88"/>
      <c r="E423" s="89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93"/>
    </row>
    <row r="424" spans="1:29" ht="12.95" customHeight="1" x14ac:dyDescent="0.2">
      <c r="A424" s="69"/>
      <c r="B424" s="94"/>
      <c r="C424" s="82">
        <f t="shared" si="20"/>
        <v>0</v>
      </c>
      <c r="D424" s="75"/>
      <c r="E424" s="8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93"/>
    </row>
    <row r="425" spans="1:29" ht="12.95" customHeight="1" x14ac:dyDescent="0.2">
      <c r="A425" s="69"/>
      <c r="B425" s="94"/>
      <c r="C425" s="82">
        <f t="shared" si="20"/>
        <v>0</v>
      </c>
      <c r="D425" s="75"/>
      <c r="E425" s="8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93"/>
    </row>
    <row r="426" spans="1:29" ht="12.95" customHeight="1" x14ac:dyDescent="0.2">
      <c r="A426" s="69"/>
      <c r="B426" s="94"/>
      <c r="C426" s="82">
        <f t="shared" si="20"/>
        <v>0</v>
      </c>
      <c r="D426" s="75"/>
      <c r="E426" s="8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93"/>
    </row>
    <row r="427" spans="1:29" ht="12.95" customHeight="1" x14ac:dyDescent="0.2">
      <c r="A427" s="69"/>
      <c r="B427" s="94"/>
      <c r="C427" s="82">
        <f>C428+$C$408</f>
        <v>0</v>
      </c>
      <c r="D427" s="75"/>
      <c r="E427" s="8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93"/>
    </row>
    <row r="428" spans="1:29" ht="12.95" customHeight="1" x14ac:dyDescent="0.2">
      <c r="A428" s="69"/>
      <c r="B428" s="94" t="s">
        <v>78</v>
      </c>
      <c r="C428" s="82">
        <f>(B406+C406)/2</f>
        <v>0</v>
      </c>
      <c r="D428" s="90"/>
      <c r="E428" s="91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3"/>
    </row>
    <row r="429" spans="1:29" ht="12.95" customHeight="1" x14ac:dyDescent="0.2">
      <c r="A429" s="69"/>
      <c r="B429" s="94"/>
      <c r="C429" s="82">
        <f>C428-$C$408</f>
        <v>0</v>
      </c>
      <c r="D429" s="75"/>
      <c r="E429" s="8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93"/>
    </row>
    <row r="430" spans="1:29" ht="12.95" customHeight="1" x14ac:dyDescent="0.2">
      <c r="A430" s="69"/>
      <c r="B430" s="94"/>
      <c r="C430" s="82">
        <f t="shared" ref="C430:C437" si="21">C429-$C$408</f>
        <v>0</v>
      </c>
      <c r="D430" s="75"/>
      <c r="E430" s="8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93"/>
    </row>
    <row r="431" spans="1:29" ht="12.95" customHeight="1" x14ac:dyDescent="0.2">
      <c r="A431" s="69"/>
      <c r="B431" s="94"/>
      <c r="C431" s="82">
        <f t="shared" si="21"/>
        <v>0</v>
      </c>
      <c r="D431" s="75"/>
      <c r="E431" s="8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93"/>
    </row>
    <row r="432" spans="1:29" ht="12.95" customHeight="1" x14ac:dyDescent="0.2">
      <c r="A432" s="69"/>
      <c r="B432" s="94"/>
      <c r="C432" s="82">
        <f t="shared" si="21"/>
        <v>0</v>
      </c>
      <c r="D432" s="75"/>
      <c r="E432" s="8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93"/>
    </row>
    <row r="433" spans="1:29" ht="12.95" customHeight="1" thickBot="1" x14ac:dyDescent="0.25">
      <c r="A433" s="69"/>
      <c r="B433" s="94"/>
      <c r="C433" s="82">
        <f t="shared" si="21"/>
        <v>0</v>
      </c>
      <c r="D433" s="76"/>
      <c r="E433" s="92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93"/>
    </row>
    <row r="434" spans="1:29" ht="12.95" customHeight="1" x14ac:dyDescent="0.2">
      <c r="A434" s="69"/>
      <c r="B434" s="94"/>
      <c r="C434" s="82">
        <f t="shared" si="21"/>
        <v>0</v>
      </c>
      <c r="D434" s="83"/>
      <c r="E434" s="84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93"/>
    </row>
    <row r="435" spans="1:29" ht="12.95" customHeight="1" x14ac:dyDescent="0.2">
      <c r="A435" s="69"/>
      <c r="B435" s="94"/>
      <c r="C435" s="82">
        <f t="shared" si="21"/>
        <v>0</v>
      </c>
      <c r="D435" s="75"/>
      <c r="E435" s="8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93"/>
    </row>
    <row r="436" spans="1:29" ht="12.95" customHeight="1" x14ac:dyDescent="0.2">
      <c r="A436" s="69"/>
      <c r="B436" s="94"/>
      <c r="C436" s="82">
        <f t="shared" si="21"/>
        <v>0</v>
      </c>
      <c r="D436" s="75"/>
      <c r="E436" s="8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93"/>
    </row>
    <row r="437" spans="1:29" ht="12.95" customHeight="1" x14ac:dyDescent="0.2">
      <c r="A437" s="69"/>
      <c r="B437" s="94"/>
      <c r="C437" s="82">
        <f t="shared" si="21"/>
        <v>0</v>
      </c>
      <c r="D437" s="75"/>
      <c r="E437" s="8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93"/>
    </row>
    <row r="438" spans="1:29" ht="12.95" customHeight="1" x14ac:dyDescent="0.2">
      <c r="A438" s="69"/>
      <c r="B438" s="94"/>
      <c r="C438" s="82"/>
      <c r="D438" s="75"/>
      <c r="E438" s="8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93"/>
    </row>
    <row r="439" spans="1:29" ht="12.95" customHeight="1" x14ac:dyDescent="0.2">
      <c r="A439" s="69"/>
      <c r="B439" s="94"/>
      <c r="C439" s="73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93"/>
    </row>
    <row r="440" spans="1:29" ht="5.0999999999999996" customHeight="1" thickBot="1" x14ac:dyDescent="0.25">
      <c r="A440" s="105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7"/>
    </row>
    <row r="441" spans="1:29" ht="5.0999999999999996" customHeight="1" x14ac:dyDescent="0.2">
      <c r="A441" s="103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104"/>
    </row>
    <row r="442" spans="1:29" ht="12" customHeight="1" x14ac:dyDescent="0.2">
      <c r="A442" s="69"/>
      <c r="B442" s="305" t="s">
        <v>67</v>
      </c>
      <c r="C442" s="306"/>
      <c r="D442" s="63"/>
      <c r="E442" s="316" t="s">
        <v>68</v>
      </c>
      <c r="F442" s="317"/>
      <c r="G442" s="318"/>
      <c r="H442" s="100"/>
      <c r="I442" s="316" t="s">
        <v>69</v>
      </c>
      <c r="J442" s="317"/>
      <c r="K442" s="318"/>
      <c r="L442" s="100"/>
      <c r="M442" s="316" t="s">
        <v>70</v>
      </c>
      <c r="N442" s="317"/>
      <c r="O442" s="318"/>
      <c r="P442" s="71"/>
      <c r="Q442" s="316" t="s">
        <v>59</v>
      </c>
      <c r="R442" s="317"/>
      <c r="S442" s="317"/>
      <c r="T442" s="317"/>
      <c r="U442" s="318"/>
      <c r="V442" s="100"/>
      <c r="W442" s="293" t="s">
        <v>103</v>
      </c>
      <c r="X442" s="294"/>
      <c r="Y442" s="294"/>
      <c r="Z442" s="294"/>
      <c r="AA442" s="294"/>
      <c r="AB442" s="295"/>
      <c r="AC442" s="68"/>
    </row>
    <row r="443" spans="1:29" ht="13.15" customHeight="1" x14ac:dyDescent="0.2">
      <c r="A443" s="69"/>
      <c r="B443" s="108"/>
      <c r="C443" s="109"/>
      <c r="D443" s="63"/>
      <c r="E443" s="320"/>
      <c r="F443" s="321"/>
      <c r="G443" s="322"/>
      <c r="H443" s="64"/>
      <c r="I443" s="329">
        <v>1</v>
      </c>
      <c r="J443" s="288" t="s">
        <v>71</v>
      </c>
      <c r="K443" s="331">
        <v>1</v>
      </c>
      <c r="L443" s="63"/>
      <c r="M443" s="320"/>
      <c r="N443" s="321"/>
      <c r="O443" s="322"/>
      <c r="P443" s="65"/>
      <c r="Q443" s="296">
        <f>Q403</f>
        <v>0</v>
      </c>
      <c r="R443" s="297"/>
      <c r="S443" s="297"/>
      <c r="T443" s="297"/>
      <c r="U443" s="298"/>
      <c r="V443" s="66"/>
      <c r="W443" s="287">
        <f>W403</f>
        <v>0</v>
      </c>
      <c r="X443" s="288"/>
      <c r="Y443" s="288"/>
      <c r="Z443" s="288"/>
      <c r="AA443" s="288"/>
      <c r="AB443" s="289"/>
      <c r="AC443" s="68"/>
    </row>
    <row r="444" spans="1:29" ht="13.15" customHeight="1" x14ac:dyDescent="0.2">
      <c r="A444" s="69"/>
      <c r="B444" s="63"/>
      <c r="C444" s="63"/>
      <c r="D444" s="63"/>
      <c r="E444" s="323"/>
      <c r="F444" s="324"/>
      <c r="G444" s="325"/>
      <c r="H444" s="64"/>
      <c r="I444" s="330"/>
      <c r="J444" s="291"/>
      <c r="K444" s="332"/>
      <c r="L444" s="67"/>
      <c r="M444" s="323"/>
      <c r="N444" s="324"/>
      <c r="O444" s="325"/>
      <c r="P444" s="65"/>
      <c r="Q444" s="299"/>
      <c r="R444" s="300"/>
      <c r="S444" s="300"/>
      <c r="T444" s="300"/>
      <c r="U444" s="301"/>
      <c r="V444" s="66"/>
      <c r="W444" s="290"/>
      <c r="X444" s="291"/>
      <c r="Y444" s="291"/>
      <c r="Z444" s="291"/>
      <c r="AA444" s="291"/>
      <c r="AB444" s="292"/>
      <c r="AC444" s="68"/>
    </row>
    <row r="445" spans="1:29" ht="12" customHeight="1" x14ac:dyDescent="0.2">
      <c r="A445" s="69"/>
      <c r="B445" s="305" t="s">
        <v>72</v>
      </c>
      <c r="C445" s="306"/>
      <c r="D445" s="63"/>
      <c r="E445" s="63"/>
      <c r="F445" s="307"/>
      <c r="G445" s="307"/>
      <c r="H445" s="307"/>
      <c r="I445" s="307"/>
      <c r="J445" s="307"/>
      <c r="K445" s="307"/>
      <c r="L445" s="307"/>
      <c r="M445" s="63"/>
      <c r="N445" s="71"/>
      <c r="O445" s="63"/>
      <c r="P445" s="63"/>
      <c r="Q445" s="63"/>
      <c r="R445" s="63"/>
      <c r="S445" s="63"/>
      <c r="T445" s="63"/>
      <c r="U445" s="63"/>
      <c r="V445" s="72"/>
      <c r="W445" s="63"/>
      <c r="X445" s="63"/>
      <c r="Y445" s="63"/>
      <c r="Z445" s="63"/>
      <c r="AA445" s="63"/>
      <c r="AB445" s="63"/>
      <c r="AC445" s="68"/>
    </row>
    <row r="446" spans="1:29" x14ac:dyDescent="0.2">
      <c r="A446" s="69"/>
      <c r="B446" s="110">
        <f>B443/25.4</f>
        <v>0</v>
      </c>
      <c r="C446" s="111">
        <f>C443/25.4</f>
        <v>0</v>
      </c>
      <c r="D446" s="63"/>
      <c r="E446" s="326" t="s">
        <v>80</v>
      </c>
      <c r="F446" s="327"/>
      <c r="G446" s="328"/>
      <c r="H446" s="63"/>
      <c r="I446" s="305" t="s">
        <v>73</v>
      </c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06"/>
      <c r="V446" s="53"/>
      <c r="W446" s="316" t="s">
        <v>74</v>
      </c>
      <c r="X446" s="317"/>
      <c r="Y446" s="317"/>
      <c r="Z446" s="317"/>
      <c r="AA446" s="317"/>
      <c r="AB446" s="318"/>
      <c r="AC446" s="68"/>
    </row>
    <row r="447" spans="1:29" ht="13.15" customHeight="1" x14ac:dyDescent="0.2">
      <c r="A447" s="69"/>
      <c r="B447" s="101" t="s">
        <v>75</v>
      </c>
      <c r="C447" s="73">
        <f>B446-C446</f>
        <v>0</v>
      </c>
      <c r="D447" s="63"/>
      <c r="E447" s="310"/>
      <c r="F447" s="311"/>
      <c r="G447" s="312"/>
      <c r="H447" s="63"/>
      <c r="I447" s="310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2"/>
      <c r="V447" s="53"/>
      <c r="W447" s="320"/>
      <c r="X447" s="321"/>
      <c r="Y447" s="321"/>
      <c r="Z447" s="321"/>
      <c r="AA447" s="321"/>
      <c r="AB447" s="322"/>
      <c r="AC447" s="68"/>
    </row>
    <row r="448" spans="1:29" ht="13.15" customHeight="1" x14ac:dyDescent="0.2">
      <c r="A448" s="69"/>
      <c r="B448" s="101" t="s">
        <v>76</v>
      </c>
      <c r="C448" s="74">
        <f>C447/12</f>
        <v>0</v>
      </c>
      <c r="D448" s="63"/>
      <c r="E448" s="313"/>
      <c r="F448" s="314"/>
      <c r="G448" s="315"/>
      <c r="H448" s="63"/>
      <c r="I448" s="313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5"/>
      <c r="V448" s="53"/>
      <c r="W448" s="323"/>
      <c r="X448" s="324"/>
      <c r="Y448" s="324"/>
      <c r="Z448" s="324"/>
      <c r="AA448" s="324"/>
      <c r="AB448" s="325"/>
      <c r="AC448" s="68"/>
    </row>
    <row r="449" spans="1:29" ht="10.15" customHeight="1" x14ac:dyDescent="0.2">
      <c r="A449" s="69"/>
      <c r="B449" s="63"/>
      <c r="C449" s="63"/>
      <c r="D449" s="63"/>
      <c r="E449" s="63"/>
      <c r="F449" s="307"/>
      <c r="G449" s="307"/>
      <c r="H449" s="307"/>
      <c r="I449" s="307"/>
      <c r="J449" s="307"/>
      <c r="K449" s="307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70"/>
      <c r="AC449" s="68"/>
    </row>
    <row r="450" spans="1:29" ht="60" customHeight="1" x14ac:dyDescent="0.2">
      <c r="A450" s="69"/>
      <c r="B450" s="333" t="s">
        <v>83</v>
      </c>
      <c r="C450" s="334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68"/>
    </row>
    <row r="451" spans="1:29" ht="45.95" customHeight="1" x14ac:dyDescent="0.2">
      <c r="A451" s="69"/>
      <c r="B451" s="333" t="s">
        <v>2</v>
      </c>
      <c r="C451" s="334"/>
      <c r="D451" s="99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68"/>
    </row>
    <row r="452" spans="1:29" ht="4.9000000000000004" customHeight="1" x14ac:dyDescent="0.2">
      <c r="A452" s="69"/>
      <c r="B452" s="304"/>
      <c r="C452" s="304"/>
      <c r="D452" s="304"/>
      <c r="E452" s="304"/>
      <c r="F452" s="304"/>
      <c r="G452" s="304"/>
      <c r="H452" s="304"/>
      <c r="I452" s="304"/>
      <c r="J452" s="304"/>
      <c r="K452" s="304"/>
      <c r="L452" s="304"/>
      <c r="M452" s="304"/>
      <c r="N452" s="304"/>
      <c r="O452" s="304"/>
      <c r="P452" s="304"/>
      <c r="Q452" s="304"/>
      <c r="R452" s="304"/>
      <c r="S452" s="304"/>
      <c r="T452" s="304"/>
      <c r="U452" s="304"/>
      <c r="V452" s="304"/>
      <c r="W452" s="304"/>
      <c r="X452" s="304"/>
      <c r="Y452" s="304"/>
      <c r="Z452" s="304"/>
      <c r="AA452" s="304"/>
      <c r="AB452" s="304"/>
      <c r="AC452" s="68"/>
    </row>
    <row r="453" spans="1:29" x14ac:dyDescent="0.2">
      <c r="A453" s="69"/>
      <c r="B453" s="302" t="s">
        <v>82</v>
      </c>
      <c r="C453" s="303"/>
      <c r="D453" s="77">
        <v>1</v>
      </c>
      <c r="E453" s="78">
        <f>IF(K443=1,2,K443)</f>
        <v>2</v>
      </c>
      <c r="F453" s="78">
        <f>SUM(E453+K443)</f>
        <v>3</v>
      </c>
      <c r="G453" s="78">
        <f>SUM(F453+K443)</f>
        <v>4</v>
      </c>
      <c r="H453" s="78">
        <f>SUM(G453+K443)</f>
        <v>5</v>
      </c>
      <c r="I453" s="78">
        <f>SUM(H453+K443)</f>
        <v>6</v>
      </c>
      <c r="J453" s="78">
        <f>SUM(I453+K443)</f>
        <v>7</v>
      </c>
      <c r="K453" s="78">
        <f>SUM(J453+K443)</f>
        <v>8</v>
      </c>
      <c r="L453" s="78">
        <f>SUM(K453+K443)</f>
        <v>9</v>
      </c>
      <c r="M453" s="78">
        <f>SUM(L453+K443)</f>
        <v>10</v>
      </c>
      <c r="N453" s="78">
        <f>SUM(M453+K443)</f>
        <v>11</v>
      </c>
      <c r="O453" s="78">
        <f>SUM(N453+K443)</f>
        <v>12</v>
      </c>
      <c r="P453" s="78">
        <f>SUM(O453+K443)</f>
        <v>13</v>
      </c>
      <c r="Q453" s="78">
        <f>SUM(P453+K443)</f>
        <v>14</v>
      </c>
      <c r="R453" s="78">
        <f>SUM(Q453+K443)</f>
        <v>15</v>
      </c>
      <c r="S453" s="78">
        <f>SUM(R453+K443)</f>
        <v>16</v>
      </c>
      <c r="T453" s="78">
        <f>SUM(S453+K443)</f>
        <v>17</v>
      </c>
      <c r="U453" s="78">
        <f>SUM(T453+K443)</f>
        <v>18</v>
      </c>
      <c r="V453" s="78">
        <f>SUM(U453+K443)</f>
        <v>19</v>
      </c>
      <c r="W453" s="78">
        <f>SUM(V453+K443)</f>
        <v>20</v>
      </c>
      <c r="X453" s="78">
        <f>SUM(W453+K443)</f>
        <v>21</v>
      </c>
      <c r="Y453" s="78">
        <f>SUM(X453+K443)</f>
        <v>22</v>
      </c>
      <c r="Z453" s="78">
        <f>SUM(Y453+K443)</f>
        <v>23</v>
      </c>
      <c r="AA453" s="78">
        <f>SUM(Z453+K443)</f>
        <v>24</v>
      </c>
      <c r="AB453" s="77">
        <f>SUM(AA453+K443)</f>
        <v>25</v>
      </c>
      <c r="AC453" s="68"/>
    </row>
    <row r="454" spans="1:29" ht="4.9000000000000004" customHeight="1" thickBot="1" x14ac:dyDescent="0.25">
      <c r="A454" s="69"/>
      <c r="B454" s="300"/>
      <c r="C454" s="300"/>
      <c r="D454" s="304"/>
      <c r="E454" s="304"/>
      <c r="F454" s="304"/>
      <c r="G454" s="304"/>
      <c r="H454" s="304"/>
      <c r="I454" s="304"/>
      <c r="J454" s="304"/>
      <c r="K454" s="304"/>
      <c r="L454" s="304"/>
      <c r="M454" s="304"/>
      <c r="N454" s="304"/>
      <c r="O454" s="304"/>
      <c r="P454" s="304"/>
      <c r="Q454" s="304"/>
      <c r="R454" s="304"/>
      <c r="S454" s="304"/>
      <c r="T454" s="304"/>
      <c r="U454" s="304"/>
      <c r="V454" s="304"/>
      <c r="W454" s="304"/>
      <c r="X454" s="304"/>
      <c r="Y454" s="304"/>
      <c r="Z454" s="304"/>
      <c r="AA454" s="304"/>
      <c r="AB454" s="304"/>
      <c r="AC454" s="68"/>
    </row>
    <row r="455" spans="1:29" ht="13.5" thickBot="1" x14ac:dyDescent="0.25">
      <c r="A455" s="69"/>
      <c r="B455" s="308" t="s">
        <v>81</v>
      </c>
      <c r="C455" s="309"/>
      <c r="D455" s="79"/>
      <c r="E455" s="80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81"/>
      <c r="AC455" s="68"/>
    </row>
    <row r="456" spans="1:29" ht="4.9000000000000004" customHeight="1" x14ac:dyDescent="0.2">
      <c r="A456" s="69"/>
      <c r="B456" s="300"/>
      <c r="C456" s="300"/>
      <c r="D456" s="304"/>
      <c r="E456" s="304"/>
      <c r="F456" s="304"/>
      <c r="G456" s="304"/>
      <c r="H456" s="304"/>
      <c r="I456" s="304"/>
      <c r="J456" s="304"/>
      <c r="K456" s="304"/>
      <c r="L456" s="304"/>
      <c r="M456" s="304"/>
      <c r="N456" s="304"/>
      <c r="O456" s="304"/>
      <c r="P456" s="304"/>
      <c r="Q456" s="304"/>
      <c r="R456" s="304"/>
      <c r="S456" s="304"/>
      <c r="T456" s="304"/>
      <c r="U456" s="304"/>
      <c r="V456" s="304"/>
      <c r="W456" s="304"/>
      <c r="X456" s="304"/>
      <c r="Y456" s="304"/>
      <c r="Z456" s="304"/>
      <c r="AA456" s="304"/>
      <c r="AB456" s="304"/>
      <c r="AC456" s="68"/>
    </row>
    <row r="457" spans="1:29" ht="12.95" customHeight="1" x14ac:dyDescent="0.2">
      <c r="A457" s="69"/>
      <c r="B457" s="94"/>
      <c r="C457" s="73"/>
      <c r="D457" s="75"/>
      <c r="E457" s="8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93"/>
    </row>
    <row r="458" spans="1:29" ht="12.95" customHeight="1" x14ac:dyDescent="0.2">
      <c r="A458" s="69"/>
      <c r="B458" s="102"/>
      <c r="C458" s="82"/>
      <c r="D458" s="83"/>
      <c r="E458" s="84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93"/>
    </row>
    <row r="459" spans="1:29" ht="12.95" customHeight="1" x14ac:dyDescent="0.2">
      <c r="A459" s="69"/>
      <c r="B459" s="94"/>
      <c r="C459" s="82">
        <f t="shared" ref="C459:C466" si="22">C460+$C$488</f>
        <v>0</v>
      </c>
      <c r="D459" s="75"/>
      <c r="E459" s="8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93"/>
    </row>
    <row r="460" spans="1:29" ht="12.95" customHeight="1" x14ac:dyDescent="0.2">
      <c r="A460" s="69"/>
      <c r="B460" s="94"/>
      <c r="C460" s="82">
        <f t="shared" si="22"/>
        <v>0</v>
      </c>
      <c r="D460" s="75"/>
      <c r="E460" s="8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93"/>
    </row>
    <row r="461" spans="1:29" ht="12.95" customHeight="1" x14ac:dyDescent="0.2">
      <c r="A461" s="69"/>
      <c r="B461" s="94"/>
      <c r="C461" s="82">
        <f t="shared" si="22"/>
        <v>0</v>
      </c>
      <c r="D461" s="75"/>
      <c r="E461" s="8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93"/>
    </row>
    <row r="462" spans="1:29" ht="12.95" customHeight="1" thickBot="1" x14ac:dyDescent="0.25">
      <c r="A462" s="69"/>
      <c r="B462" s="94"/>
      <c r="C462" s="82">
        <f t="shared" si="22"/>
        <v>0</v>
      </c>
      <c r="D462" s="86"/>
      <c r="E462" s="87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93"/>
    </row>
    <row r="463" spans="1:29" ht="12.95" customHeight="1" x14ac:dyDescent="0.2">
      <c r="A463" s="69"/>
      <c r="B463" s="94"/>
      <c r="C463" s="82">
        <f t="shared" si="22"/>
        <v>0</v>
      </c>
      <c r="D463" s="88"/>
      <c r="E463" s="89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93"/>
    </row>
    <row r="464" spans="1:29" ht="12.95" customHeight="1" x14ac:dyDescent="0.2">
      <c r="A464" s="69"/>
      <c r="B464" s="94"/>
      <c r="C464" s="82">
        <f t="shared" si="22"/>
        <v>0</v>
      </c>
      <c r="D464" s="75"/>
      <c r="E464" s="8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93"/>
    </row>
    <row r="465" spans="1:29" ht="12.95" customHeight="1" x14ac:dyDescent="0.2">
      <c r="A465" s="69"/>
      <c r="B465" s="94"/>
      <c r="C465" s="82">
        <f t="shared" si="22"/>
        <v>0</v>
      </c>
      <c r="D465" s="75"/>
      <c r="E465" s="8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93"/>
    </row>
    <row r="466" spans="1:29" ht="12.95" customHeight="1" x14ac:dyDescent="0.2">
      <c r="A466" s="69"/>
      <c r="B466" s="94"/>
      <c r="C466" s="82">
        <f t="shared" si="22"/>
        <v>0</v>
      </c>
      <c r="D466" s="75"/>
      <c r="E466" s="8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93"/>
    </row>
    <row r="467" spans="1:29" ht="12.95" customHeight="1" x14ac:dyDescent="0.2">
      <c r="A467" s="69"/>
      <c r="B467" s="94"/>
      <c r="C467" s="82">
        <f>C468+$C$488</f>
        <v>0</v>
      </c>
      <c r="D467" s="75"/>
      <c r="E467" s="8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93"/>
    </row>
    <row r="468" spans="1:29" ht="12.95" customHeight="1" x14ac:dyDescent="0.2">
      <c r="A468" s="69"/>
      <c r="B468" s="94" t="s">
        <v>78</v>
      </c>
      <c r="C468" s="82">
        <f>(B446+C446)/2</f>
        <v>0</v>
      </c>
      <c r="D468" s="90"/>
      <c r="E468" s="91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3"/>
    </row>
    <row r="469" spans="1:29" ht="12.95" customHeight="1" x14ac:dyDescent="0.2">
      <c r="A469" s="69"/>
      <c r="B469" s="94"/>
      <c r="C469" s="82">
        <f>C468-$C$488</f>
        <v>0</v>
      </c>
      <c r="D469" s="75"/>
      <c r="E469" s="8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93"/>
    </row>
    <row r="470" spans="1:29" ht="12.95" customHeight="1" x14ac:dyDescent="0.2">
      <c r="A470" s="69"/>
      <c r="B470" s="94"/>
      <c r="C470" s="82">
        <f t="shared" ref="C470:C477" si="23">C469-$C$488</f>
        <v>0</v>
      </c>
      <c r="D470" s="75"/>
      <c r="E470" s="8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93"/>
    </row>
    <row r="471" spans="1:29" ht="12.95" customHeight="1" x14ac:dyDescent="0.2">
      <c r="A471" s="69"/>
      <c r="B471" s="94"/>
      <c r="C471" s="82">
        <f t="shared" si="23"/>
        <v>0</v>
      </c>
      <c r="D471" s="75"/>
      <c r="E471" s="8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93"/>
    </row>
    <row r="472" spans="1:29" ht="12.95" customHeight="1" x14ac:dyDescent="0.2">
      <c r="A472" s="69"/>
      <c r="B472" s="94"/>
      <c r="C472" s="82">
        <f t="shared" si="23"/>
        <v>0</v>
      </c>
      <c r="D472" s="75"/>
      <c r="E472" s="8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93"/>
    </row>
    <row r="473" spans="1:29" ht="12.95" customHeight="1" thickBot="1" x14ac:dyDescent="0.25">
      <c r="A473" s="69"/>
      <c r="B473" s="94"/>
      <c r="C473" s="82">
        <f t="shared" si="23"/>
        <v>0</v>
      </c>
      <c r="D473" s="76"/>
      <c r="E473" s="92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93"/>
    </row>
    <row r="474" spans="1:29" ht="12.95" customHeight="1" x14ac:dyDescent="0.2">
      <c r="A474" s="69"/>
      <c r="B474" s="94"/>
      <c r="C474" s="82">
        <f t="shared" si="23"/>
        <v>0</v>
      </c>
      <c r="D474" s="83"/>
      <c r="E474" s="84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93"/>
    </row>
    <row r="475" spans="1:29" ht="12.95" customHeight="1" x14ac:dyDescent="0.2">
      <c r="A475" s="69"/>
      <c r="B475" s="94"/>
      <c r="C475" s="82">
        <f t="shared" si="23"/>
        <v>0</v>
      </c>
      <c r="D475" s="75"/>
      <c r="E475" s="8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93"/>
    </row>
    <row r="476" spans="1:29" ht="12.95" customHeight="1" x14ac:dyDescent="0.2">
      <c r="A476" s="69"/>
      <c r="B476" s="94"/>
      <c r="C476" s="82">
        <f t="shared" si="23"/>
        <v>0</v>
      </c>
      <c r="D476" s="75"/>
      <c r="E476" s="8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93"/>
    </row>
    <row r="477" spans="1:29" ht="12.95" customHeight="1" x14ac:dyDescent="0.2">
      <c r="A477" s="69"/>
      <c r="B477" s="94"/>
      <c r="C477" s="82">
        <f t="shared" si="23"/>
        <v>0</v>
      </c>
      <c r="D477" s="75"/>
      <c r="E477" s="8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93"/>
    </row>
    <row r="478" spans="1:29" ht="12.95" customHeight="1" x14ac:dyDescent="0.2">
      <c r="A478" s="69"/>
      <c r="B478" s="94"/>
      <c r="C478" s="82"/>
      <c r="D478" s="75"/>
      <c r="E478" s="8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93"/>
    </row>
    <row r="479" spans="1:29" ht="12.95" customHeight="1" x14ac:dyDescent="0.2">
      <c r="A479" s="69"/>
      <c r="B479" s="94"/>
      <c r="C479" s="73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93"/>
    </row>
    <row r="480" spans="1:29" ht="5.0999999999999996" customHeight="1" thickBot="1" x14ac:dyDescent="0.25">
      <c r="A480" s="105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7"/>
    </row>
    <row r="481" spans="1:29" ht="5.0999999999999996" customHeight="1" x14ac:dyDescent="0.2">
      <c r="A481" s="103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104"/>
    </row>
    <row r="482" spans="1:29" ht="12" customHeight="1" x14ac:dyDescent="0.2">
      <c r="A482" s="69"/>
      <c r="B482" s="305" t="s">
        <v>67</v>
      </c>
      <c r="C482" s="306"/>
      <c r="D482" s="63"/>
      <c r="E482" s="316" t="s">
        <v>68</v>
      </c>
      <c r="F482" s="317"/>
      <c r="G482" s="318"/>
      <c r="H482" s="100"/>
      <c r="I482" s="316" t="s">
        <v>69</v>
      </c>
      <c r="J482" s="317"/>
      <c r="K482" s="318"/>
      <c r="L482" s="100"/>
      <c r="M482" s="316" t="s">
        <v>70</v>
      </c>
      <c r="N482" s="317"/>
      <c r="O482" s="318"/>
      <c r="P482" s="71"/>
      <c r="Q482" s="316" t="s">
        <v>59</v>
      </c>
      <c r="R482" s="317"/>
      <c r="S482" s="317"/>
      <c r="T482" s="317"/>
      <c r="U482" s="318"/>
      <c r="V482" s="100"/>
      <c r="W482" s="293" t="s">
        <v>103</v>
      </c>
      <c r="X482" s="294"/>
      <c r="Y482" s="294"/>
      <c r="Z482" s="294"/>
      <c r="AA482" s="294"/>
      <c r="AB482" s="295"/>
      <c r="AC482" s="68"/>
    </row>
    <row r="483" spans="1:29" ht="13.15" customHeight="1" x14ac:dyDescent="0.2">
      <c r="A483" s="69"/>
      <c r="B483" s="108"/>
      <c r="C483" s="109"/>
      <c r="D483" s="63"/>
      <c r="E483" s="320"/>
      <c r="F483" s="321"/>
      <c r="G483" s="322"/>
      <c r="H483" s="64"/>
      <c r="I483" s="329">
        <v>1</v>
      </c>
      <c r="J483" s="288" t="s">
        <v>71</v>
      </c>
      <c r="K483" s="331">
        <v>1</v>
      </c>
      <c r="L483" s="63"/>
      <c r="M483" s="320"/>
      <c r="N483" s="321"/>
      <c r="O483" s="322"/>
      <c r="P483" s="65"/>
      <c r="Q483" s="296">
        <f>Q443</f>
        <v>0</v>
      </c>
      <c r="R483" s="297"/>
      <c r="S483" s="297"/>
      <c r="T483" s="297"/>
      <c r="U483" s="298"/>
      <c r="V483" s="66"/>
      <c r="W483" s="287">
        <f>W443</f>
        <v>0</v>
      </c>
      <c r="X483" s="288"/>
      <c r="Y483" s="288"/>
      <c r="Z483" s="288"/>
      <c r="AA483" s="288"/>
      <c r="AB483" s="289"/>
      <c r="AC483" s="68"/>
    </row>
    <row r="484" spans="1:29" ht="13.15" customHeight="1" x14ac:dyDescent="0.2">
      <c r="A484" s="69"/>
      <c r="B484" s="63"/>
      <c r="C484" s="63"/>
      <c r="D484" s="63"/>
      <c r="E484" s="323"/>
      <c r="F484" s="324"/>
      <c r="G484" s="325"/>
      <c r="H484" s="64"/>
      <c r="I484" s="330"/>
      <c r="J484" s="291"/>
      <c r="K484" s="332"/>
      <c r="L484" s="67"/>
      <c r="M484" s="323"/>
      <c r="N484" s="324"/>
      <c r="O484" s="325"/>
      <c r="P484" s="65"/>
      <c r="Q484" s="299"/>
      <c r="R484" s="300"/>
      <c r="S484" s="300"/>
      <c r="T484" s="300"/>
      <c r="U484" s="301"/>
      <c r="V484" s="66"/>
      <c r="W484" s="290"/>
      <c r="X484" s="291"/>
      <c r="Y484" s="291"/>
      <c r="Z484" s="291"/>
      <c r="AA484" s="291"/>
      <c r="AB484" s="292"/>
      <c r="AC484" s="68"/>
    </row>
    <row r="485" spans="1:29" ht="12" customHeight="1" x14ac:dyDescent="0.2">
      <c r="A485" s="69"/>
      <c r="B485" s="305" t="s">
        <v>72</v>
      </c>
      <c r="C485" s="306"/>
      <c r="D485" s="63"/>
      <c r="E485" s="63"/>
      <c r="F485" s="307"/>
      <c r="G485" s="307"/>
      <c r="H485" s="307"/>
      <c r="I485" s="307"/>
      <c r="J485" s="307"/>
      <c r="K485" s="307"/>
      <c r="L485" s="307"/>
      <c r="M485" s="63"/>
      <c r="N485" s="71"/>
      <c r="O485" s="63"/>
      <c r="P485" s="63"/>
      <c r="Q485" s="63"/>
      <c r="R485" s="63"/>
      <c r="S485" s="63"/>
      <c r="T485" s="63"/>
      <c r="U485" s="63"/>
      <c r="V485" s="72"/>
      <c r="W485" s="63"/>
      <c r="X485" s="63"/>
      <c r="Y485" s="63"/>
      <c r="Z485" s="63"/>
      <c r="AA485" s="63"/>
      <c r="AB485" s="63"/>
      <c r="AC485" s="68"/>
    </row>
    <row r="486" spans="1:29" x14ac:dyDescent="0.2">
      <c r="A486" s="69"/>
      <c r="B486" s="110">
        <f>B483/25.4</f>
        <v>0</v>
      </c>
      <c r="C486" s="111">
        <f>C483/25.4</f>
        <v>0</v>
      </c>
      <c r="D486" s="63"/>
      <c r="E486" s="326" t="s">
        <v>80</v>
      </c>
      <c r="F486" s="327"/>
      <c r="G486" s="328"/>
      <c r="H486" s="63"/>
      <c r="I486" s="305" t="s">
        <v>73</v>
      </c>
      <c r="J486" s="319"/>
      <c r="K486" s="319"/>
      <c r="L486" s="319"/>
      <c r="M486" s="319"/>
      <c r="N486" s="319"/>
      <c r="O486" s="319"/>
      <c r="P486" s="319"/>
      <c r="Q486" s="319"/>
      <c r="R486" s="319"/>
      <c r="S486" s="319"/>
      <c r="T486" s="319"/>
      <c r="U486" s="306"/>
      <c r="V486" s="53"/>
      <c r="W486" s="316" t="s">
        <v>74</v>
      </c>
      <c r="X486" s="317"/>
      <c r="Y486" s="317"/>
      <c r="Z486" s="317"/>
      <c r="AA486" s="317"/>
      <c r="AB486" s="318"/>
      <c r="AC486" s="68"/>
    </row>
    <row r="487" spans="1:29" ht="13.15" customHeight="1" x14ac:dyDescent="0.2">
      <c r="A487" s="69"/>
      <c r="B487" s="101" t="s">
        <v>75</v>
      </c>
      <c r="C487" s="73">
        <f>B486-C486</f>
        <v>0</v>
      </c>
      <c r="D487" s="63"/>
      <c r="E487" s="310"/>
      <c r="F487" s="311"/>
      <c r="G487" s="312"/>
      <c r="H487" s="63"/>
      <c r="I487" s="310"/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1"/>
      <c r="U487" s="312"/>
      <c r="V487" s="53"/>
      <c r="W487" s="320"/>
      <c r="X487" s="321"/>
      <c r="Y487" s="321"/>
      <c r="Z487" s="321"/>
      <c r="AA487" s="321"/>
      <c r="AB487" s="322"/>
      <c r="AC487" s="68"/>
    </row>
    <row r="488" spans="1:29" ht="13.15" customHeight="1" x14ac:dyDescent="0.2">
      <c r="A488" s="69"/>
      <c r="B488" s="101" t="s">
        <v>76</v>
      </c>
      <c r="C488" s="74">
        <f>C487/12</f>
        <v>0</v>
      </c>
      <c r="D488" s="63"/>
      <c r="E488" s="313"/>
      <c r="F488" s="314"/>
      <c r="G488" s="315"/>
      <c r="H488" s="63"/>
      <c r="I488" s="313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5"/>
      <c r="V488" s="53"/>
      <c r="W488" s="323"/>
      <c r="X488" s="324"/>
      <c r="Y488" s="324"/>
      <c r="Z488" s="324"/>
      <c r="AA488" s="324"/>
      <c r="AB488" s="325"/>
      <c r="AC488" s="68"/>
    </row>
    <row r="489" spans="1:29" ht="10.15" customHeight="1" x14ac:dyDescent="0.2">
      <c r="A489" s="69"/>
      <c r="B489" s="63"/>
      <c r="C489" s="63"/>
      <c r="D489" s="63"/>
      <c r="E489" s="63"/>
      <c r="F489" s="307"/>
      <c r="G489" s="307"/>
      <c r="H489" s="307"/>
      <c r="I489" s="307"/>
      <c r="J489" s="307"/>
      <c r="K489" s="307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70"/>
      <c r="AC489" s="68"/>
    </row>
    <row r="490" spans="1:29" ht="60" customHeight="1" x14ac:dyDescent="0.2">
      <c r="A490" s="69"/>
      <c r="B490" s="333" t="s">
        <v>83</v>
      </c>
      <c r="C490" s="334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68"/>
    </row>
    <row r="491" spans="1:29" ht="45.95" customHeight="1" x14ac:dyDescent="0.2">
      <c r="A491" s="69"/>
      <c r="B491" s="333" t="s">
        <v>2</v>
      </c>
      <c r="C491" s="334"/>
      <c r="D491" s="99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68"/>
    </row>
    <row r="492" spans="1:29" ht="4.9000000000000004" customHeight="1" x14ac:dyDescent="0.2">
      <c r="A492" s="69"/>
      <c r="B492" s="304"/>
      <c r="C492" s="304"/>
      <c r="D492" s="304"/>
      <c r="E492" s="304"/>
      <c r="F492" s="304"/>
      <c r="G492" s="304"/>
      <c r="H492" s="304"/>
      <c r="I492" s="304"/>
      <c r="J492" s="304"/>
      <c r="K492" s="304"/>
      <c r="L492" s="304"/>
      <c r="M492" s="304"/>
      <c r="N492" s="304"/>
      <c r="O492" s="304"/>
      <c r="P492" s="304"/>
      <c r="Q492" s="304"/>
      <c r="R492" s="304"/>
      <c r="S492" s="304"/>
      <c r="T492" s="304"/>
      <c r="U492" s="304"/>
      <c r="V492" s="304"/>
      <c r="W492" s="304"/>
      <c r="X492" s="304"/>
      <c r="Y492" s="304"/>
      <c r="Z492" s="304"/>
      <c r="AA492" s="304"/>
      <c r="AB492" s="304"/>
      <c r="AC492" s="68"/>
    </row>
    <row r="493" spans="1:29" x14ac:dyDescent="0.2">
      <c r="A493" s="69"/>
      <c r="B493" s="302" t="s">
        <v>82</v>
      </c>
      <c r="C493" s="303"/>
      <c r="D493" s="77">
        <v>1</v>
      </c>
      <c r="E493" s="78">
        <f>IF(K483=1,2,K483)</f>
        <v>2</v>
      </c>
      <c r="F493" s="78">
        <f>SUM(E493+K483)</f>
        <v>3</v>
      </c>
      <c r="G493" s="78">
        <f>SUM(F493+K483)</f>
        <v>4</v>
      </c>
      <c r="H493" s="78">
        <f>SUM(G493+K483)</f>
        <v>5</v>
      </c>
      <c r="I493" s="78">
        <f>SUM(H493+K483)</f>
        <v>6</v>
      </c>
      <c r="J493" s="78">
        <f>SUM(I493+K483)</f>
        <v>7</v>
      </c>
      <c r="K493" s="78">
        <f>SUM(J493+K483)</f>
        <v>8</v>
      </c>
      <c r="L493" s="78">
        <f>SUM(K493+K483)</f>
        <v>9</v>
      </c>
      <c r="M493" s="78">
        <f>SUM(L493+K483)</f>
        <v>10</v>
      </c>
      <c r="N493" s="78">
        <f>SUM(M493+K483)</f>
        <v>11</v>
      </c>
      <c r="O493" s="78">
        <f>SUM(N493+K483)</f>
        <v>12</v>
      </c>
      <c r="P493" s="78">
        <f>SUM(O493+K483)</f>
        <v>13</v>
      </c>
      <c r="Q493" s="78">
        <f>SUM(P493+K483)</f>
        <v>14</v>
      </c>
      <c r="R493" s="78">
        <f>SUM(Q493+K483)</f>
        <v>15</v>
      </c>
      <c r="S493" s="78">
        <f>SUM(R493+K483)</f>
        <v>16</v>
      </c>
      <c r="T493" s="78">
        <f>SUM(S493+K483)</f>
        <v>17</v>
      </c>
      <c r="U493" s="78">
        <f>SUM(T493+K483)</f>
        <v>18</v>
      </c>
      <c r="V493" s="78">
        <f>SUM(U493+K483)</f>
        <v>19</v>
      </c>
      <c r="W493" s="78">
        <f>SUM(V493+K483)</f>
        <v>20</v>
      </c>
      <c r="X493" s="78">
        <f>SUM(W493+K483)</f>
        <v>21</v>
      </c>
      <c r="Y493" s="78">
        <f>SUM(X493+K483)</f>
        <v>22</v>
      </c>
      <c r="Z493" s="78">
        <f>SUM(Y493+K483)</f>
        <v>23</v>
      </c>
      <c r="AA493" s="78">
        <f>SUM(Z493+K483)</f>
        <v>24</v>
      </c>
      <c r="AB493" s="77">
        <f>SUM(AA493+K483)</f>
        <v>25</v>
      </c>
      <c r="AC493" s="68"/>
    </row>
    <row r="494" spans="1:29" ht="4.9000000000000004" customHeight="1" thickBot="1" x14ac:dyDescent="0.25">
      <c r="A494" s="69"/>
      <c r="B494" s="300"/>
      <c r="C494" s="300"/>
      <c r="D494" s="304"/>
      <c r="E494" s="304"/>
      <c r="F494" s="304"/>
      <c r="G494" s="304"/>
      <c r="H494" s="304"/>
      <c r="I494" s="304"/>
      <c r="J494" s="304"/>
      <c r="K494" s="304"/>
      <c r="L494" s="304"/>
      <c r="M494" s="304"/>
      <c r="N494" s="304"/>
      <c r="O494" s="304"/>
      <c r="P494" s="304"/>
      <c r="Q494" s="304"/>
      <c r="R494" s="304"/>
      <c r="S494" s="304"/>
      <c r="T494" s="304"/>
      <c r="U494" s="304"/>
      <c r="V494" s="304"/>
      <c r="W494" s="304"/>
      <c r="X494" s="304"/>
      <c r="Y494" s="304"/>
      <c r="Z494" s="304"/>
      <c r="AA494" s="304"/>
      <c r="AB494" s="304"/>
      <c r="AC494" s="68"/>
    </row>
    <row r="495" spans="1:29" ht="13.5" thickBot="1" x14ac:dyDescent="0.25">
      <c r="A495" s="69"/>
      <c r="B495" s="308" t="s">
        <v>81</v>
      </c>
      <c r="C495" s="309"/>
      <c r="D495" s="79"/>
      <c r="E495" s="80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81"/>
      <c r="AC495" s="68"/>
    </row>
    <row r="496" spans="1:29" ht="4.9000000000000004" customHeight="1" x14ac:dyDescent="0.2">
      <c r="A496" s="69"/>
      <c r="B496" s="300"/>
      <c r="C496" s="300"/>
      <c r="D496" s="304"/>
      <c r="E496" s="304"/>
      <c r="F496" s="304"/>
      <c r="G496" s="304"/>
      <c r="H496" s="304"/>
      <c r="I496" s="304"/>
      <c r="J496" s="304"/>
      <c r="K496" s="304"/>
      <c r="L496" s="304"/>
      <c r="M496" s="304"/>
      <c r="N496" s="304"/>
      <c r="O496" s="304"/>
      <c r="P496" s="304"/>
      <c r="Q496" s="304"/>
      <c r="R496" s="304"/>
      <c r="S496" s="304"/>
      <c r="T496" s="304"/>
      <c r="U496" s="304"/>
      <c r="V496" s="304"/>
      <c r="W496" s="304"/>
      <c r="X496" s="304"/>
      <c r="Y496" s="304"/>
      <c r="Z496" s="304"/>
      <c r="AA496" s="304"/>
      <c r="AB496" s="304"/>
      <c r="AC496" s="68"/>
    </row>
    <row r="497" spans="1:29" ht="12.95" customHeight="1" x14ac:dyDescent="0.2">
      <c r="A497" s="69"/>
      <c r="B497" s="94"/>
      <c r="C497" s="73"/>
      <c r="D497" s="75"/>
      <c r="E497" s="8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93"/>
    </row>
    <row r="498" spans="1:29" ht="12.95" customHeight="1" x14ac:dyDescent="0.2">
      <c r="A498" s="69"/>
      <c r="B498" s="102"/>
      <c r="C498" s="82"/>
      <c r="D498" s="83"/>
      <c r="E498" s="84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93"/>
    </row>
    <row r="499" spans="1:29" ht="12.95" customHeight="1" x14ac:dyDescent="0.2">
      <c r="A499" s="69"/>
      <c r="B499" s="94"/>
      <c r="C499" s="82">
        <f t="shared" ref="C499:C506" si="24">C500+$C$488</f>
        <v>0</v>
      </c>
      <c r="D499" s="75"/>
      <c r="E499" s="8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93"/>
    </row>
    <row r="500" spans="1:29" ht="12.95" customHeight="1" x14ac:dyDescent="0.2">
      <c r="A500" s="69"/>
      <c r="B500" s="94"/>
      <c r="C500" s="82">
        <f t="shared" si="24"/>
        <v>0</v>
      </c>
      <c r="D500" s="75"/>
      <c r="E500" s="8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93"/>
    </row>
    <row r="501" spans="1:29" ht="12.95" customHeight="1" x14ac:dyDescent="0.2">
      <c r="A501" s="69"/>
      <c r="B501" s="94"/>
      <c r="C501" s="82">
        <f t="shared" si="24"/>
        <v>0</v>
      </c>
      <c r="D501" s="75"/>
      <c r="E501" s="8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93"/>
    </row>
    <row r="502" spans="1:29" ht="12.95" customHeight="1" thickBot="1" x14ac:dyDescent="0.25">
      <c r="A502" s="69"/>
      <c r="B502" s="94"/>
      <c r="C502" s="82">
        <f t="shared" si="24"/>
        <v>0</v>
      </c>
      <c r="D502" s="86"/>
      <c r="E502" s="87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93"/>
    </row>
    <row r="503" spans="1:29" ht="12.95" customHeight="1" x14ac:dyDescent="0.2">
      <c r="A503" s="69"/>
      <c r="B503" s="94"/>
      <c r="C503" s="82">
        <f t="shared" si="24"/>
        <v>0</v>
      </c>
      <c r="D503" s="88"/>
      <c r="E503" s="89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93"/>
    </row>
    <row r="504" spans="1:29" ht="12.95" customHeight="1" x14ac:dyDescent="0.2">
      <c r="A504" s="69"/>
      <c r="B504" s="94"/>
      <c r="C504" s="82">
        <f t="shared" si="24"/>
        <v>0</v>
      </c>
      <c r="D504" s="75"/>
      <c r="E504" s="8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93"/>
    </row>
    <row r="505" spans="1:29" ht="12.95" customHeight="1" x14ac:dyDescent="0.2">
      <c r="A505" s="69"/>
      <c r="B505" s="94"/>
      <c r="C505" s="82">
        <f t="shared" si="24"/>
        <v>0</v>
      </c>
      <c r="D505" s="75"/>
      <c r="E505" s="8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93"/>
    </row>
    <row r="506" spans="1:29" ht="12.95" customHeight="1" x14ac:dyDescent="0.2">
      <c r="A506" s="69"/>
      <c r="B506" s="94"/>
      <c r="C506" s="82">
        <f t="shared" si="24"/>
        <v>0</v>
      </c>
      <c r="D506" s="75"/>
      <c r="E506" s="8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93"/>
    </row>
    <row r="507" spans="1:29" ht="12.95" customHeight="1" x14ac:dyDescent="0.2">
      <c r="A507" s="69"/>
      <c r="B507" s="94"/>
      <c r="C507" s="82">
        <f>C508+$C$488</f>
        <v>0</v>
      </c>
      <c r="D507" s="75"/>
      <c r="E507" s="8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93"/>
    </row>
    <row r="508" spans="1:29" ht="12.95" customHeight="1" x14ac:dyDescent="0.2">
      <c r="A508" s="69"/>
      <c r="B508" s="94" t="s">
        <v>78</v>
      </c>
      <c r="C508" s="82">
        <f>(B486+C486)/2</f>
        <v>0</v>
      </c>
      <c r="D508" s="90"/>
      <c r="E508" s="91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3"/>
    </row>
    <row r="509" spans="1:29" ht="12.95" customHeight="1" x14ac:dyDescent="0.2">
      <c r="A509" s="69"/>
      <c r="B509" s="94"/>
      <c r="C509" s="82">
        <f>C508-$C$488</f>
        <v>0</v>
      </c>
      <c r="D509" s="75"/>
      <c r="E509" s="8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93"/>
    </row>
    <row r="510" spans="1:29" ht="12.95" customHeight="1" x14ac:dyDescent="0.2">
      <c r="A510" s="69"/>
      <c r="B510" s="94"/>
      <c r="C510" s="82">
        <f t="shared" ref="C510:C517" si="25">C509-$C$488</f>
        <v>0</v>
      </c>
      <c r="D510" s="75"/>
      <c r="E510" s="8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93"/>
    </row>
    <row r="511" spans="1:29" ht="12.95" customHeight="1" x14ac:dyDescent="0.2">
      <c r="A511" s="69"/>
      <c r="B511" s="94"/>
      <c r="C511" s="82">
        <f t="shared" si="25"/>
        <v>0</v>
      </c>
      <c r="D511" s="75"/>
      <c r="E511" s="8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93"/>
    </row>
    <row r="512" spans="1:29" ht="12.95" customHeight="1" x14ac:dyDescent="0.2">
      <c r="A512" s="69"/>
      <c r="B512" s="94"/>
      <c r="C512" s="82">
        <f t="shared" si="25"/>
        <v>0</v>
      </c>
      <c r="D512" s="75"/>
      <c r="E512" s="8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93"/>
    </row>
    <row r="513" spans="1:29" ht="12.95" customHeight="1" thickBot="1" x14ac:dyDescent="0.25">
      <c r="A513" s="69"/>
      <c r="B513" s="94"/>
      <c r="C513" s="82">
        <f t="shared" si="25"/>
        <v>0</v>
      </c>
      <c r="D513" s="76"/>
      <c r="E513" s="92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93"/>
    </row>
    <row r="514" spans="1:29" ht="12.95" customHeight="1" x14ac:dyDescent="0.2">
      <c r="A514" s="69"/>
      <c r="B514" s="94"/>
      <c r="C514" s="82">
        <f t="shared" si="25"/>
        <v>0</v>
      </c>
      <c r="D514" s="83"/>
      <c r="E514" s="84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93"/>
    </row>
    <row r="515" spans="1:29" ht="12.95" customHeight="1" x14ac:dyDescent="0.2">
      <c r="A515" s="69"/>
      <c r="B515" s="94"/>
      <c r="C515" s="82">
        <f t="shared" si="25"/>
        <v>0</v>
      </c>
      <c r="D515" s="75"/>
      <c r="E515" s="8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93"/>
    </row>
    <row r="516" spans="1:29" ht="12.95" customHeight="1" x14ac:dyDescent="0.2">
      <c r="A516" s="69"/>
      <c r="B516" s="94"/>
      <c r="C516" s="82">
        <f t="shared" si="25"/>
        <v>0</v>
      </c>
      <c r="D516" s="75"/>
      <c r="E516" s="8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93"/>
    </row>
    <row r="517" spans="1:29" ht="12.95" customHeight="1" x14ac:dyDescent="0.2">
      <c r="A517" s="69"/>
      <c r="B517" s="94"/>
      <c r="C517" s="82">
        <f t="shared" si="25"/>
        <v>0</v>
      </c>
      <c r="D517" s="75"/>
      <c r="E517" s="8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93"/>
    </row>
    <row r="518" spans="1:29" ht="12.95" customHeight="1" x14ac:dyDescent="0.2">
      <c r="A518" s="69"/>
      <c r="B518" s="94"/>
      <c r="C518" s="82"/>
      <c r="D518" s="75"/>
      <c r="E518" s="8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93"/>
    </row>
    <row r="519" spans="1:29" ht="12.95" customHeight="1" x14ac:dyDescent="0.2">
      <c r="A519" s="69"/>
      <c r="B519" s="94"/>
      <c r="C519" s="73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93"/>
    </row>
    <row r="520" spans="1:29" ht="5.0999999999999996" customHeight="1" thickBot="1" x14ac:dyDescent="0.25">
      <c r="A520" s="105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7"/>
    </row>
    <row r="521" spans="1:29" ht="5.0999999999999996" customHeight="1" x14ac:dyDescent="0.2">
      <c r="A521" s="103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104"/>
    </row>
    <row r="522" spans="1:29" ht="12" customHeight="1" x14ac:dyDescent="0.2">
      <c r="A522" s="69"/>
      <c r="B522" s="305" t="s">
        <v>67</v>
      </c>
      <c r="C522" s="306"/>
      <c r="D522" s="63"/>
      <c r="E522" s="316" t="s">
        <v>68</v>
      </c>
      <c r="F522" s="317"/>
      <c r="G522" s="318"/>
      <c r="H522" s="100"/>
      <c r="I522" s="316" t="s">
        <v>69</v>
      </c>
      <c r="J522" s="317"/>
      <c r="K522" s="318"/>
      <c r="L522" s="100"/>
      <c r="M522" s="316" t="s">
        <v>70</v>
      </c>
      <c r="N522" s="317"/>
      <c r="O522" s="318"/>
      <c r="P522" s="71"/>
      <c r="Q522" s="316" t="s">
        <v>59</v>
      </c>
      <c r="R522" s="317"/>
      <c r="S522" s="317"/>
      <c r="T522" s="317"/>
      <c r="U522" s="318"/>
      <c r="V522" s="100"/>
      <c r="W522" s="293" t="s">
        <v>103</v>
      </c>
      <c r="X522" s="294"/>
      <c r="Y522" s="294"/>
      <c r="Z522" s="294"/>
      <c r="AA522" s="294"/>
      <c r="AB522" s="295"/>
      <c r="AC522" s="68"/>
    </row>
    <row r="523" spans="1:29" ht="13.15" customHeight="1" x14ac:dyDescent="0.2">
      <c r="A523" s="69"/>
      <c r="B523" s="108"/>
      <c r="C523" s="109"/>
      <c r="D523" s="63"/>
      <c r="E523" s="320"/>
      <c r="F523" s="321"/>
      <c r="G523" s="322"/>
      <c r="H523" s="64"/>
      <c r="I523" s="329">
        <v>1</v>
      </c>
      <c r="J523" s="288" t="s">
        <v>71</v>
      </c>
      <c r="K523" s="331">
        <v>1</v>
      </c>
      <c r="L523" s="63"/>
      <c r="M523" s="320"/>
      <c r="N523" s="321"/>
      <c r="O523" s="322"/>
      <c r="P523" s="65"/>
      <c r="Q523" s="296">
        <f>Q483</f>
        <v>0</v>
      </c>
      <c r="R523" s="297"/>
      <c r="S523" s="297"/>
      <c r="T523" s="297"/>
      <c r="U523" s="298"/>
      <c r="V523" s="66"/>
      <c r="W523" s="287">
        <f>W483</f>
        <v>0</v>
      </c>
      <c r="X523" s="288"/>
      <c r="Y523" s="288"/>
      <c r="Z523" s="288"/>
      <c r="AA523" s="288"/>
      <c r="AB523" s="289"/>
      <c r="AC523" s="68"/>
    </row>
    <row r="524" spans="1:29" ht="13.15" customHeight="1" x14ac:dyDescent="0.2">
      <c r="A524" s="69"/>
      <c r="B524" s="63"/>
      <c r="C524" s="63"/>
      <c r="D524" s="63"/>
      <c r="E524" s="323"/>
      <c r="F524" s="324"/>
      <c r="G524" s="325"/>
      <c r="H524" s="64"/>
      <c r="I524" s="330"/>
      <c r="J524" s="291"/>
      <c r="K524" s="332"/>
      <c r="L524" s="67"/>
      <c r="M524" s="323"/>
      <c r="N524" s="324"/>
      <c r="O524" s="325"/>
      <c r="P524" s="65"/>
      <c r="Q524" s="299"/>
      <c r="R524" s="300"/>
      <c r="S524" s="300"/>
      <c r="T524" s="300"/>
      <c r="U524" s="301"/>
      <c r="V524" s="66"/>
      <c r="W524" s="290"/>
      <c r="X524" s="291"/>
      <c r="Y524" s="291"/>
      <c r="Z524" s="291"/>
      <c r="AA524" s="291"/>
      <c r="AB524" s="292"/>
      <c r="AC524" s="68"/>
    </row>
    <row r="525" spans="1:29" ht="12" customHeight="1" x14ac:dyDescent="0.2">
      <c r="A525" s="69"/>
      <c r="B525" s="305" t="s">
        <v>72</v>
      </c>
      <c r="C525" s="306"/>
      <c r="D525" s="63"/>
      <c r="E525" s="63"/>
      <c r="F525" s="307"/>
      <c r="G525" s="307"/>
      <c r="H525" s="307"/>
      <c r="I525" s="307"/>
      <c r="J525" s="307"/>
      <c r="K525" s="307"/>
      <c r="L525" s="307"/>
      <c r="M525" s="63"/>
      <c r="N525" s="71"/>
      <c r="O525" s="63"/>
      <c r="P525" s="63"/>
      <c r="Q525" s="63"/>
      <c r="R525" s="63"/>
      <c r="S525" s="63"/>
      <c r="T525" s="63"/>
      <c r="U525" s="63"/>
      <c r="V525" s="72"/>
      <c r="W525" s="63"/>
      <c r="X525" s="63"/>
      <c r="Y525" s="63"/>
      <c r="Z525" s="63"/>
      <c r="AA525" s="63"/>
      <c r="AB525" s="63"/>
      <c r="AC525" s="68"/>
    </row>
    <row r="526" spans="1:29" x14ac:dyDescent="0.2">
      <c r="A526" s="69"/>
      <c r="B526" s="110">
        <f>B523/25.4</f>
        <v>0</v>
      </c>
      <c r="C526" s="111">
        <f>C523/25.4</f>
        <v>0</v>
      </c>
      <c r="D526" s="63"/>
      <c r="E526" s="326" t="s">
        <v>80</v>
      </c>
      <c r="F526" s="327"/>
      <c r="G526" s="328"/>
      <c r="H526" s="63"/>
      <c r="I526" s="305" t="s">
        <v>73</v>
      </c>
      <c r="J526" s="319"/>
      <c r="K526" s="319"/>
      <c r="L526" s="319"/>
      <c r="M526" s="319"/>
      <c r="N526" s="319"/>
      <c r="O526" s="319"/>
      <c r="P526" s="319"/>
      <c r="Q526" s="319"/>
      <c r="R526" s="319"/>
      <c r="S526" s="319"/>
      <c r="T526" s="319"/>
      <c r="U526" s="306"/>
      <c r="V526" s="53"/>
      <c r="W526" s="316" t="s">
        <v>74</v>
      </c>
      <c r="X526" s="317"/>
      <c r="Y526" s="317"/>
      <c r="Z526" s="317"/>
      <c r="AA526" s="317"/>
      <c r="AB526" s="318"/>
      <c r="AC526" s="68"/>
    </row>
    <row r="527" spans="1:29" ht="13.15" customHeight="1" x14ac:dyDescent="0.2">
      <c r="A527" s="69"/>
      <c r="B527" s="101" t="s">
        <v>75</v>
      </c>
      <c r="C527" s="73">
        <f>B526-C526</f>
        <v>0</v>
      </c>
      <c r="D527" s="63"/>
      <c r="E527" s="310"/>
      <c r="F527" s="311"/>
      <c r="G527" s="312"/>
      <c r="H527" s="63"/>
      <c r="I527" s="310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2"/>
      <c r="V527" s="53"/>
      <c r="W527" s="320"/>
      <c r="X527" s="321"/>
      <c r="Y527" s="321"/>
      <c r="Z527" s="321"/>
      <c r="AA527" s="321"/>
      <c r="AB527" s="322"/>
      <c r="AC527" s="68"/>
    </row>
    <row r="528" spans="1:29" ht="13.15" customHeight="1" x14ac:dyDescent="0.2">
      <c r="A528" s="69"/>
      <c r="B528" s="101" t="s">
        <v>76</v>
      </c>
      <c r="C528" s="74">
        <f>C527/12</f>
        <v>0</v>
      </c>
      <c r="D528" s="63"/>
      <c r="E528" s="313"/>
      <c r="F528" s="314"/>
      <c r="G528" s="315"/>
      <c r="H528" s="63"/>
      <c r="I528" s="313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5"/>
      <c r="V528" s="53"/>
      <c r="W528" s="323"/>
      <c r="X528" s="324"/>
      <c r="Y528" s="324"/>
      <c r="Z528" s="324"/>
      <c r="AA528" s="324"/>
      <c r="AB528" s="325"/>
      <c r="AC528" s="68"/>
    </row>
    <row r="529" spans="1:29" ht="10.15" customHeight="1" x14ac:dyDescent="0.2">
      <c r="A529" s="69"/>
      <c r="B529" s="63"/>
      <c r="C529" s="63"/>
      <c r="D529" s="63"/>
      <c r="E529" s="63"/>
      <c r="F529" s="307"/>
      <c r="G529" s="307"/>
      <c r="H529" s="307"/>
      <c r="I529" s="307"/>
      <c r="J529" s="307"/>
      <c r="K529" s="307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70"/>
      <c r="AC529" s="68"/>
    </row>
    <row r="530" spans="1:29" ht="60" customHeight="1" x14ac:dyDescent="0.2">
      <c r="A530" s="69"/>
      <c r="B530" s="333" t="s">
        <v>83</v>
      </c>
      <c r="C530" s="334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68"/>
    </row>
    <row r="531" spans="1:29" ht="45.95" customHeight="1" x14ac:dyDescent="0.2">
      <c r="A531" s="69"/>
      <c r="B531" s="333" t="s">
        <v>2</v>
      </c>
      <c r="C531" s="334"/>
      <c r="D531" s="99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68"/>
    </row>
    <row r="532" spans="1:29" ht="4.9000000000000004" customHeight="1" x14ac:dyDescent="0.2">
      <c r="A532" s="69"/>
      <c r="B532" s="304"/>
      <c r="C532" s="304"/>
      <c r="D532" s="304"/>
      <c r="E532" s="304"/>
      <c r="F532" s="304"/>
      <c r="G532" s="304"/>
      <c r="H532" s="304"/>
      <c r="I532" s="304"/>
      <c r="J532" s="304"/>
      <c r="K532" s="304"/>
      <c r="L532" s="304"/>
      <c r="M532" s="304"/>
      <c r="N532" s="304"/>
      <c r="O532" s="304"/>
      <c r="P532" s="304"/>
      <c r="Q532" s="304"/>
      <c r="R532" s="304"/>
      <c r="S532" s="304"/>
      <c r="T532" s="304"/>
      <c r="U532" s="304"/>
      <c r="V532" s="304"/>
      <c r="W532" s="304"/>
      <c r="X532" s="304"/>
      <c r="Y532" s="304"/>
      <c r="Z532" s="304"/>
      <c r="AA532" s="304"/>
      <c r="AB532" s="304"/>
      <c r="AC532" s="68"/>
    </row>
    <row r="533" spans="1:29" x14ac:dyDescent="0.2">
      <c r="A533" s="69"/>
      <c r="B533" s="302" t="s">
        <v>82</v>
      </c>
      <c r="C533" s="303"/>
      <c r="D533" s="77">
        <v>1</v>
      </c>
      <c r="E533" s="78">
        <f>IF(K523=1,2,K523)</f>
        <v>2</v>
      </c>
      <c r="F533" s="78">
        <f>SUM(E533+K523)</f>
        <v>3</v>
      </c>
      <c r="G533" s="78">
        <f>SUM(F533+K523)</f>
        <v>4</v>
      </c>
      <c r="H533" s="78">
        <f>SUM(G533+K523)</f>
        <v>5</v>
      </c>
      <c r="I533" s="78">
        <f>SUM(H533+K523)</f>
        <v>6</v>
      </c>
      <c r="J533" s="78">
        <f>SUM(I533+K523)</f>
        <v>7</v>
      </c>
      <c r="K533" s="78">
        <f>SUM(J533+K523)</f>
        <v>8</v>
      </c>
      <c r="L533" s="78">
        <f>SUM(K533+K523)</f>
        <v>9</v>
      </c>
      <c r="M533" s="78">
        <f>SUM(L533+K523)</f>
        <v>10</v>
      </c>
      <c r="N533" s="78">
        <f>SUM(M533+K523)</f>
        <v>11</v>
      </c>
      <c r="O533" s="78">
        <f>SUM(N533+K523)</f>
        <v>12</v>
      </c>
      <c r="P533" s="78">
        <f>SUM(O533+K523)</f>
        <v>13</v>
      </c>
      <c r="Q533" s="78">
        <f>SUM(P533+K523)</f>
        <v>14</v>
      </c>
      <c r="R533" s="78">
        <f>SUM(Q533+K523)</f>
        <v>15</v>
      </c>
      <c r="S533" s="78">
        <f>SUM(R533+K523)</f>
        <v>16</v>
      </c>
      <c r="T533" s="78">
        <f>SUM(S533+K523)</f>
        <v>17</v>
      </c>
      <c r="U533" s="78">
        <f>SUM(T533+K523)</f>
        <v>18</v>
      </c>
      <c r="V533" s="78">
        <f>SUM(U533+K523)</f>
        <v>19</v>
      </c>
      <c r="W533" s="78">
        <f>SUM(V533+K523)</f>
        <v>20</v>
      </c>
      <c r="X533" s="78">
        <f>SUM(W533+K523)</f>
        <v>21</v>
      </c>
      <c r="Y533" s="78">
        <f>SUM(X533+K523)</f>
        <v>22</v>
      </c>
      <c r="Z533" s="78">
        <f>SUM(Y533+K523)</f>
        <v>23</v>
      </c>
      <c r="AA533" s="78">
        <f>SUM(Z533+K523)</f>
        <v>24</v>
      </c>
      <c r="AB533" s="77">
        <f>SUM(AA533+K523)</f>
        <v>25</v>
      </c>
      <c r="AC533" s="68"/>
    </row>
    <row r="534" spans="1:29" ht="4.9000000000000004" customHeight="1" thickBot="1" x14ac:dyDescent="0.25">
      <c r="A534" s="69"/>
      <c r="B534" s="300"/>
      <c r="C534" s="300"/>
      <c r="D534" s="304"/>
      <c r="E534" s="304"/>
      <c r="F534" s="304"/>
      <c r="G534" s="304"/>
      <c r="H534" s="304"/>
      <c r="I534" s="304"/>
      <c r="J534" s="304"/>
      <c r="K534" s="304"/>
      <c r="L534" s="304"/>
      <c r="M534" s="304"/>
      <c r="N534" s="304"/>
      <c r="O534" s="304"/>
      <c r="P534" s="304"/>
      <c r="Q534" s="304"/>
      <c r="R534" s="304"/>
      <c r="S534" s="304"/>
      <c r="T534" s="304"/>
      <c r="U534" s="304"/>
      <c r="V534" s="304"/>
      <c r="W534" s="304"/>
      <c r="X534" s="304"/>
      <c r="Y534" s="304"/>
      <c r="Z534" s="304"/>
      <c r="AA534" s="304"/>
      <c r="AB534" s="304"/>
      <c r="AC534" s="68"/>
    </row>
    <row r="535" spans="1:29" ht="13.5" thickBot="1" x14ac:dyDescent="0.25">
      <c r="A535" s="69"/>
      <c r="B535" s="308" t="s">
        <v>81</v>
      </c>
      <c r="C535" s="309"/>
      <c r="D535" s="79"/>
      <c r="E535" s="80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81"/>
      <c r="AC535" s="68"/>
    </row>
    <row r="536" spans="1:29" ht="4.9000000000000004" customHeight="1" x14ac:dyDescent="0.2">
      <c r="A536" s="69"/>
      <c r="B536" s="300"/>
      <c r="C536" s="300"/>
      <c r="D536" s="304"/>
      <c r="E536" s="304"/>
      <c r="F536" s="304"/>
      <c r="G536" s="304"/>
      <c r="H536" s="304"/>
      <c r="I536" s="304"/>
      <c r="J536" s="304"/>
      <c r="K536" s="304"/>
      <c r="L536" s="304"/>
      <c r="M536" s="304"/>
      <c r="N536" s="304"/>
      <c r="O536" s="304"/>
      <c r="P536" s="304"/>
      <c r="Q536" s="304"/>
      <c r="R536" s="304"/>
      <c r="S536" s="304"/>
      <c r="T536" s="304"/>
      <c r="U536" s="304"/>
      <c r="V536" s="304"/>
      <c r="W536" s="304"/>
      <c r="X536" s="304"/>
      <c r="Y536" s="304"/>
      <c r="Z536" s="304"/>
      <c r="AA536" s="304"/>
      <c r="AB536" s="304"/>
      <c r="AC536" s="68"/>
    </row>
    <row r="537" spans="1:29" ht="12.95" customHeight="1" x14ac:dyDescent="0.2">
      <c r="A537" s="69"/>
      <c r="B537" s="94"/>
      <c r="C537" s="73"/>
      <c r="D537" s="75"/>
      <c r="E537" s="8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93"/>
    </row>
    <row r="538" spans="1:29" ht="12.95" customHeight="1" x14ac:dyDescent="0.2">
      <c r="A538" s="69"/>
      <c r="B538" s="102"/>
      <c r="C538" s="82"/>
      <c r="D538" s="83"/>
      <c r="E538" s="84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93"/>
    </row>
    <row r="539" spans="1:29" ht="12.95" customHeight="1" x14ac:dyDescent="0.2">
      <c r="A539" s="69"/>
      <c r="B539" s="94"/>
      <c r="C539" s="82">
        <f t="shared" ref="C539:C546" si="26">C540+$C$528</f>
        <v>0</v>
      </c>
      <c r="D539" s="75"/>
      <c r="E539" s="8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93"/>
    </row>
    <row r="540" spans="1:29" ht="12.95" customHeight="1" x14ac:dyDescent="0.2">
      <c r="A540" s="69"/>
      <c r="B540" s="94"/>
      <c r="C540" s="82">
        <f t="shared" si="26"/>
        <v>0</v>
      </c>
      <c r="D540" s="75"/>
      <c r="E540" s="8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93"/>
    </row>
    <row r="541" spans="1:29" ht="12.95" customHeight="1" x14ac:dyDescent="0.2">
      <c r="A541" s="69"/>
      <c r="B541" s="94"/>
      <c r="C541" s="82">
        <f t="shared" si="26"/>
        <v>0</v>
      </c>
      <c r="D541" s="75"/>
      <c r="E541" s="8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93"/>
    </row>
    <row r="542" spans="1:29" ht="12.95" customHeight="1" thickBot="1" x14ac:dyDescent="0.25">
      <c r="A542" s="69"/>
      <c r="B542" s="94"/>
      <c r="C542" s="82">
        <f t="shared" si="26"/>
        <v>0</v>
      </c>
      <c r="D542" s="86"/>
      <c r="E542" s="87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93"/>
    </row>
    <row r="543" spans="1:29" ht="12.95" customHeight="1" x14ac:dyDescent="0.2">
      <c r="A543" s="69"/>
      <c r="B543" s="94"/>
      <c r="C543" s="82">
        <f t="shared" si="26"/>
        <v>0</v>
      </c>
      <c r="D543" s="88"/>
      <c r="E543" s="89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93"/>
    </row>
    <row r="544" spans="1:29" ht="12.95" customHeight="1" x14ac:dyDescent="0.2">
      <c r="A544" s="69"/>
      <c r="B544" s="94"/>
      <c r="C544" s="82">
        <f t="shared" si="26"/>
        <v>0</v>
      </c>
      <c r="D544" s="75"/>
      <c r="E544" s="8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93"/>
    </row>
    <row r="545" spans="1:29" ht="12.95" customHeight="1" x14ac:dyDescent="0.2">
      <c r="A545" s="69"/>
      <c r="B545" s="94"/>
      <c r="C545" s="82">
        <f t="shared" si="26"/>
        <v>0</v>
      </c>
      <c r="D545" s="75"/>
      <c r="E545" s="8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93"/>
    </row>
    <row r="546" spans="1:29" ht="12.95" customHeight="1" x14ac:dyDescent="0.2">
      <c r="A546" s="69"/>
      <c r="B546" s="94"/>
      <c r="C546" s="82">
        <f t="shared" si="26"/>
        <v>0</v>
      </c>
      <c r="D546" s="75"/>
      <c r="E546" s="8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93"/>
    </row>
    <row r="547" spans="1:29" ht="12.95" customHeight="1" x14ac:dyDescent="0.2">
      <c r="A547" s="69"/>
      <c r="B547" s="94"/>
      <c r="C547" s="82">
        <f>C548+$C$528</f>
        <v>0</v>
      </c>
      <c r="D547" s="75"/>
      <c r="E547" s="8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93"/>
    </row>
    <row r="548" spans="1:29" ht="12.95" customHeight="1" x14ac:dyDescent="0.2">
      <c r="A548" s="69"/>
      <c r="B548" s="94" t="s">
        <v>78</v>
      </c>
      <c r="C548" s="82">
        <f>(B526+C526)/2</f>
        <v>0</v>
      </c>
      <c r="D548" s="90"/>
      <c r="E548" s="91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3"/>
    </row>
    <row r="549" spans="1:29" ht="12.95" customHeight="1" x14ac:dyDescent="0.2">
      <c r="A549" s="69"/>
      <c r="B549" s="94"/>
      <c r="C549" s="82">
        <f>C548-$C$528</f>
        <v>0</v>
      </c>
      <c r="D549" s="75"/>
      <c r="E549" s="8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93"/>
    </row>
    <row r="550" spans="1:29" ht="12.95" customHeight="1" x14ac:dyDescent="0.2">
      <c r="A550" s="69"/>
      <c r="B550" s="94"/>
      <c r="C550" s="82">
        <f t="shared" ref="C550:C557" si="27">C549-$C$528</f>
        <v>0</v>
      </c>
      <c r="D550" s="75"/>
      <c r="E550" s="8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93"/>
    </row>
    <row r="551" spans="1:29" ht="12.95" customHeight="1" x14ac:dyDescent="0.2">
      <c r="A551" s="69"/>
      <c r="B551" s="94"/>
      <c r="C551" s="82">
        <f t="shared" si="27"/>
        <v>0</v>
      </c>
      <c r="D551" s="75"/>
      <c r="E551" s="8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93"/>
    </row>
    <row r="552" spans="1:29" ht="12.95" customHeight="1" x14ac:dyDescent="0.2">
      <c r="A552" s="69"/>
      <c r="B552" s="94"/>
      <c r="C552" s="82">
        <f t="shared" si="27"/>
        <v>0</v>
      </c>
      <c r="D552" s="75"/>
      <c r="E552" s="8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93"/>
    </row>
    <row r="553" spans="1:29" ht="12.95" customHeight="1" thickBot="1" x14ac:dyDescent="0.25">
      <c r="A553" s="69"/>
      <c r="B553" s="94"/>
      <c r="C553" s="82">
        <f t="shared" si="27"/>
        <v>0</v>
      </c>
      <c r="D553" s="76"/>
      <c r="E553" s="92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93"/>
    </row>
    <row r="554" spans="1:29" ht="12.95" customHeight="1" x14ac:dyDescent="0.2">
      <c r="A554" s="69"/>
      <c r="B554" s="94"/>
      <c r="C554" s="82">
        <f t="shared" si="27"/>
        <v>0</v>
      </c>
      <c r="D554" s="83"/>
      <c r="E554" s="84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93"/>
    </row>
    <row r="555" spans="1:29" ht="12.95" customHeight="1" x14ac:dyDescent="0.2">
      <c r="A555" s="69"/>
      <c r="B555" s="94"/>
      <c r="C555" s="82">
        <f t="shared" si="27"/>
        <v>0</v>
      </c>
      <c r="D555" s="75"/>
      <c r="E555" s="8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93"/>
    </row>
    <row r="556" spans="1:29" ht="12.95" customHeight="1" x14ac:dyDescent="0.2">
      <c r="A556" s="69"/>
      <c r="B556" s="94"/>
      <c r="C556" s="82">
        <f t="shared" si="27"/>
        <v>0</v>
      </c>
      <c r="D556" s="75"/>
      <c r="E556" s="8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93"/>
    </row>
    <row r="557" spans="1:29" ht="12.95" customHeight="1" x14ac:dyDescent="0.2">
      <c r="A557" s="69"/>
      <c r="B557" s="94"/>
      <c r="C557" s="82">
        <f t="shared" si="27"/>
        <v>0</v>
      </c>
      <c r="D557" s="75"/>
      <c r="E557" s="8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93"/>
    </row>
    <row r="558" spans="1:29" ht="12.95" customHeight="1" x14ac:dyDescent="0.2">
      <c r="A558" s="69"/>
      <c r="B558" s="94"/>
      <c r="C558" s="82"/>
      <c r="D558" s="75"/>
      <c r="E558" s="8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93"/>
    </row>
    <row r="559" spans="1:29" ht="12.95" customHeight="1" x14ac:dyDescent="0.2">
      <c r="A559" s="69"/>
      <c r="B559" s="94"/>
      <c r="C559" s="73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93"/>
    </row>
    <row r="560" spans="1:29" ht="5.0999999999999996" customHeight="1" thickBot="1" x14ac:dyDescent="0.25">
      <c r="A560" s="105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7"/>
    </row>
    <row r="561" spans="1:29" ht="5.0999999999999996" customHeight="1" x14ac:dyDescent="0.2">
      <c r="A561" s="103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104"/>
    </row>
    <row r="562" spans="1:29" ht="12" customHeight="1" x14ac:dyDescent="0.2">
      <c r="A562" s="69"/>
      <c r="B562" s="305" t="s">
        <v>67</v>
      </c>
      <c r="C562" s="306"/>
      <c r="D562" s="63"/>
      <c r="E562" s="316" t="s">
        <v>68</v>
      </c>
      <c r="F562" s="317"/>
      <c r="G562" s="318"/>
      <c r="H562" s="100"/>
      <c r="I562" s="316" t="s">
        <v>69</v>
      </c>
      <c r="J562" s="317"/>
      <c r="K562" s="318"/>
      <c r="L562" s="100"/>
      <c r="M562" s="316" t="s">
        <v>70</v>
      </c>
      <c r="N562" s="317"/>
      <c r="O562" s="318"/>
      <c r="P562" s="71"/>
      <c r="Q562" s="316" t="s">
        <v>59</v>
      </c>
      <c r="R562" s="317"/>
      <c r="S562" s="317"/>
      <c r="T562" s="317"/>
      <c r="U562" s="318"/>
      <c r="V562" s="100"/>
      <c r="W562" s="293" t="s">
        <v>103</v>
      </c>
      <c r="X562" s="294"/>
      <c r="Y562" s="294"/>
      <c r="Z562" s="294"/>
      <c r="AA562" s="294"/>
      <c r="AB562" s="295"/>
      <c r="AC562" s="68"/>
    </row>
    <row r="563" spans="1:29" ht="13.15" customHeight="1" x14ac:dyDescent="0.2">
      <c r="A563" s="69"/>
      <c r="B563" s="108"/>
      <c r="C563" s="109"/>
      <c r="D563" s="63"/>
      <c r="E563" s="320"/>
      <c r="F563" s="321"/>
      <c r="G563" s="322"/>
      <c r="H563" s="64"/>
      <c r="I563" s="329">
        <v>1</v>
      </c>
      <c r="J563" s="288" t="s">
        <v>71</v>
      </c>
      <c r="K563" s="331">
        <v>1</v>
      </c>
      <c r="L563" s="63"/>
      <c r="M563" s="320"/>
      <c r="N563" s="321"/>
      <c r="O563" s="322"/>
      <c r="P563" s="65"/>
      <c r="Q563" s="296">
        <f>Q523</f>
        <v>0</v>
      </c>
      <c r="R563" s="297"/>
      <c r="S563" s="297"/>
      <c r="T563" s="297"/>
      <c r="U563" s="298"/>
      <c r="V563" s="66"/>
      <c r="W563" s="287">
        <f>W523</f>
        <v>0</v>
      </c>
      <c r="X563" s="288"/>
      <c r="Y563" s="288"/>
      <c r="Z563" s="288"/>
      <c r="AA563" s="288"/>
      <c r="AB563" s="289"/>
      <c r="AC563" s="68"/>
    </row>
    <row r="564" spans="1:29" ht="13.15" customHeight="1" x14ac:dyDescent="0.2">
      <c r="A564" s="69"/>
      <c r="B564" s="63"/>
      <c r="C564" s="63"/>
      <c r="D564" s="63"/>
      <c r="E564" s="323"/>
      <c r="F564" s="324"/>
      <c r="G564" s="325"/>
      <c r="H564" s="64"/>
      <c r="I564" s="330"/>
      <c r="J564" s="291"/>
      <c r="K564" s="332"/>
      <c r="L564" s="67"/>
      <c r="M564" s="323"/>
      <c r="N564" s="324"/>
      <c r="O564" s="325"/>
      <c r="P564" s="65"/>
      <c r="Q564" s="299"/>
      <c r="R564" s="300"/>
      <c r="S564" s="300"/>
      <c r="T564" s="300"/>
      <c r="U564" s="301"/>
      <c r="V564" s="66"/>
      <c r="W564" s="290"/>
      <c r="X564" s="291"/>
      <c r="Y564" s="291"/>
      <c r="Z564" s="291"/>
      <c r="AA564" s="291"/>
      <c r="AB564" s="292"/>
      <c r="AC564" s="68"/>
    </row>
    <row r="565" spans="1:29" ht="12" customHeight="1" x14ac:dyDescent="0.2">
      <c r="A565" s="69"/>
      <c r="B565" s="305" t="s">
        <v>72</v>
      </c>
      <c r="C565" s="306"/>
      <c r="D565" s="63"/>
      <c r="E565" s="63"/>
      <c r="F565" s="307"/>
      <c r="G565" s="307"/>
      <c r="H565" s="307"/>
      <c r="I565" s="307"/>
      <c r="J565" s="307"/>
      <c r="K565" s="307"/>
      <c r="L565" s="307"/>
      <c r="M565" s="63"/>
      <c r="N565" s="71"/>
      <c r="O565" s="63"/>
      <c r="P565" s="63"/>
      <c r="Q565" s="63"/>
      <c r="R565" s="63"/>
      <c r="S565" s="63"/>
      <c r="T565" s="63"/>
      <c r="U565" s="63"/>
      <c r="V565" s="72"/>
      <c r="W565" s="63"/>
      <c r="X565" s="63"/>
      <c r="Y565" s="63"/>
      <c r="Z565" s="63"/>
      <c r="AA565" s="63"/>
      <c r="AB565" s="63"/>
      <c r="AC565" s="68"/>
    </row>
    <row r="566" spans="1:29" x14ac:dyDescent="0.2">
      <c r="A566" s="69"/>
      <c r="B566" s="110">
        <f>B563/25.4</f>
        <v>0</v>
      </c>
      <c r="C566" s="111">
        <f>C563/25.4</f>
        <v>0</v>
      </c>
      <c r="D566" s="63"/>
      <c r="E566" s="326" t="s">
        <v>80</v>
      </c>
      <c r="F566" s="327"/>
      <c r="G566" s="328"/>
      <c r="H566" s="63"/>
      <c r="I566" s="305" t="s">
        <v>73</v>
      </c>
      <c r="J566" s="319"/>
      <c r="K566" s="319"/>
      <c r="L566" s="319"/>
      <c r="M566" s="319"/>
      <c r="N566" s="319"/>
      <c r="O566" s="319"/>
      <c r="P566" s="319"/>
      <c r="Q566" s="319"/>
      <c r="R566" s="319"/>
      <c r="S566" s="319"/>
      <c r="T566" s="319"/>
      <c r="U566" s="306"/>
      <c r="V566" s="53"/>
      <c r="W566" s="316" t="s">
        <v>74</v>
      </c>
      <c r="X566" s="317"/>
      <c r="Y566" s="317"/>
      <c r="Z566" s="317"/>
      <c r="AA566" s="317"/>
      <c r="AB566" s="318"/>
      <c r="AC566" s="68"/>
    </row>
    <row r="567" spans="1:29" ht="13.15" customHeight="1" x14ac:dyDescent="0.2">
      <c r="A567" s="69"/>
      <c r="B567" s="101" t="s">
        <v>75</v>
      </c>
      <c r="C567" s="73">
        <f>B566-C566</f>
        <v>0</v>
      </c>
      <c r="D567" s="63"/>
      <c r="E567" s="310"/>
      <c r="F567" s="311"/>
      <c r="G567" s="312"/>
      <c r="H567" s="63"/>
      <c r="I567" s="310"/>
      <c r="J567" s="311"/>
      <c r="K567" s="311"/>
      <c r="L567" s="311"/>
      <c r="M567" s="311"/>
      <c r="N567" s="311"/>
      <c r="O567" s="311"/>
      <c r="P567" s="311"/>
      <c r="Q567" s="311"/>
      <c r="R567" s="311"/>
      <c r="S567" s="311"/>
      <c r="T567" s="311"/>
      <c r="U567" s="312"/>
      <c r="V567" s="53"/>
      <c r="W567" s="320"/>
      <c r="X567" s="321"/>
      <c r="Y567" s="321"/>
      <c r="Z567" s="321"/>
      <c r="AA567" s="321"/>
      <c r="AB567" s="322"/>
      <c r="AC567" s="68"/>
    </row>
    <row r="568" spans="1:29" ht="13.15" customHeight="1" x14ac:dyDescent="0.2">
      <c r="A568" s="69"/>
      <c r="B568" s="101" t="s">
        <v>76</v>
      </c>
      <c r="C568" s="74">
        <f>C567/12</f>
        <v>0</v>
      </c>
      <c r="D568" s="63"/>
      <c r="E568" s="313"/>
      <c r="F568" s="314"/>
      <c r="G568" s="315"/>
      <c r="H568" s="63"/>
      <c r="I568" s="313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  <c r="U568" s="315"/>
      <c r="V568" s="53"/>
      <c r="W568" s="323"/>
      <c r="X568" s="324"/>
      <c r="Y568" s="324"/>
      <c r="Z568" s="324"/>
      <c r="AA568" s="324"/>
      <c r="AB568" s="325"/>
      <c r="AC568" s="68"/>
    </row>
    <row r="569" spans="1:29" ht="10.15" customHeight="1" x14ac:dyDescent="0.2">
      <c r="A569" s="69"/>
      <c r="B569" s="63"/>
      <c r="C569" s="63"/>
      <c r="D569" s="63"/>
      <c r="E569" s="63"/>
      <c r="F569" s="307"/>
      <c r="G569" s="307"/>
      <c r="H569" s="307"/>
      <c r="I569" s="307"/>
      <c r="J569" s="307"/>
      <c r="K569" s="307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70"/>
      <c r="AC569" s="68"/>
    </row>
    <row r="570" spans="1:29" ht="60" customHeight="1" x14ac:dyDescent="0.2">
      <c r="A570" s="69"/>
      <c r="B570" s="333" t="s">
        <v>83</v>
      </c>
      <c r="C570" s="334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68"/>
    </row>
    <row r="571" spans="1:29" ht="45.95" customHeight="1" x14ac:dyDescent="0.2">
      <c r="A571" s="69"/>
      <c r="B571" s="333" t="s">
        <v>2</v>
      </c>
      <c r="C571" s="334"/>
      <c r="D571" s="99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68"/>
    </row>
    <row r="572" spans="1:29" ht="4.9000000000000004" customHeight="1" x14ac:dyDescent="0.2">
      <c r="A572" s="69"/>
      <c r="B572" s="304"/>
      <c r="C572" s="304"/>
      <c r="D572" s="304"/>
      <c r="E572" s="304"/>
      <c r="F572" s="304"/>
      <c r="G572" s="304"/>
      <c r="H572" s="304"/>
      <c r="I572" s="304"/>
      <c r="J572" s="304"/>
      <c r="K572" s="304"/>
      <c r="L572" s="304"/>
      <c r="M572" s="304"/>
      <c r="N572" s="304"/>
      <c r="O572" s="304"/>
      <c r="P572" s="304"/>
      <c r="Q572" s="304"/>
      <c r="R572" s="304"/>
      <c r="S572" s="304"/>
      <c r="T572" s="304"/>
      <c r="U572" s="304"/>
      <c r="V572" s="304"/>
      <c r="W572" s="304"/>
      <c r="X572" s="304"/>
      <c r="Y572" s="304"/>
      <c r="Z572" s="304"/>
      <c r="AA572" s="304"/>
      <c r="AB572" s="304"/>
      <c r="AC572" s="68"/>
    </row>
    <row r="573" spans="1:29" x14ac:dyDescent="0.2">
      <c r="A573" s="69"/>
      <c r="B573" s="302" t="s">
        <v>82</v>
      </c>
      <c r="C573" s="303"/>
      <c r="D573" s="77">
        <v>1</v>
      </c>
      <c r="E573" s="78">
        <f>IF(K563=1,2,K563)</f>
        <v>2</v>
      </c>
      <c r="F573" s="78">
        <f>SUM(E573+K563)</f>
        <v>3</v>
      </c>
      <c r="G573" s="78">
        <f>SUM(F573+K563)</f>
        <v>4</v>
      </c>
      <c r="H573" s="78">
        <f>SUM(G573+K563)</f>
        <v>5</v>
      </c>
      <c r="I573" s="78">
        <f>SUM(H573+K563)</f>
        <v>6</v>
      </c>
      <c r="J573" s="78">
        <f>SUM(I573+K563)</f>
        <v>7</v>
      </c>
      <c r="K573" s="78">
        <f>SUM(J573+K563)</f>
        <v>8</v>
      </c>
      <c r="L573" s="78">
        <f>SUM(K573+K563)</f>
        <v>9</v>
      </c>
      <c r="M573" s="78">
        <f>SUM(L573+K563)</f>
        <v>10</v>
      </c>
      <c r="N573" s="78">
        <f>SUM(M573+K563)</f>
        <v>11</v>
      </c>
      <c r="O573" s="78">
        <f>SUM(N573+K563)</f>
        <v>12</v>
      </c>
      <c r="P573" s="78">
        <f>SUM(O573+K563)</f>
        <v>13</v>
      </c>
      <c r="Q573" s="78">
        <f>SUM(P573+K563)</f>
        <v>14</v>
      </c>
      <c r="R573" s="78">
        <f>SUM(Q573+K563)</f>
        <v>15</v>
      </c>
      <c r="S573" s="78">
        <f>SUM(R573+K563)</f>
        <v>16</v>
      </c>
      <c r="T573" s="78">
        <f>SUM(S573+K563)</f>
        <v>17</v>
      </c>
      <c r="U573" s="78">
        <f>SUM(T573+K563)</f>
        <v>18</v>
      </c>
      <c r="V573" s="78">
        <f>SUM(U573+K563)</f>
        <v>19</v>
      </c>
      <c r="W573" s="78">
        <f>SUM(V573+K563)</f>
        <v>20</v>
      </c>
      <c r="X573" s="78">
        <f>SUM(W573+K563)</f>
        <v>21</v>
      </c>
      <c r="Y573" s="78">
        <f>SUM(X573+K563)</f>
        <v>22</v>
      </c>
      <c r="Z573" s="78">
        <f>SUM(Y573+K563)</f>
        <v>23</v>
      </c>
      <c r="AA573" s="78">
        <f>SUM(Z573+K563)</f>
        <v>24</v>
      </c>
      <c r="AB573" s="77">
        <f>SUM(AA573+K563)</f>
        <v>25</v>
      </c>
      <c r="AC573" s="68"/>
    </row>
    <row r="574" spans="1:29" ht="4.9000000000000004" customHeight="1" thickBot="1" x14ac:dyDescent="0.25">
      <c r="A574" s="69"/>
      <c r="B574" s="300"/>
      <c r="C574" s="300"/>
      <c r="D574" s="304"/>
      <c r="E574" s="304"/>
      <c r="F574" s="304"/>
      <c r="G574" s="304"/>
      <c r="H574" s="304"/>
      <c r="I574" s="304"/>
      <c r="J574" s="304"/>
      <c r="K574" s="304"/>
      <c r="L574" s="304"/>
      <c r="M574" s="304"/>
      <c r="N574" s="304"/>
      <c r="O574" s="304"/>
      <c r="P574" s="304"/>
      <c r="Q574" s="304"/>
      <c r="R574" s="304"/>
      <c r="S574" s="304"/>
      <c r="T574" s="304"/>
      <c r="U574" s="304"/>
      <c r="V574" s="304"/>
      <c r="W574" s="304"/>
      <c r="X574" s="304"/>
      <c r="Y574" s="304"/>
      <c r="Z574" s="304"/>
      <c r="AA574" s="304"/>
      <c r="AB574" s="304"/>
      <c r="AC574" s="68"/>
    </row>
    <row r="575" spans="1:29" ht="13.5" thickBot="1" x14ac:dyDescent="0.25">
      <c r="A575" s="69"/>
      <c r="B575" s="308" t="s">
        <v>81</v>
      </c>
      <c r="C575" s="309"/>
      <c r="D575" s="79"/>
      <c r="E575" s="80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81"/>
      <c r="AC575" s="68"/>
    </row>
    <row r="576" spans="1:29" ht="4.9000000000000004" customHeight="1" x14ac:dyDescent="0.2">
      <c r="A576" s="69"/>
      <c r="B576" s="300"/>
      <c r="C576" s="300"/>
      <c r="D576" s="304"/>
      <c r="E576" s="304"/>
      <c r="F576" s="304"/>
      <c r="G576" s="304"/>
      <c r="H576" s="304"/>
      <c r="I576" s="304"/>
      <c r="J576" s="304"/>
      <c r="K576" s="304"/>
      <c r="L576" s="304"/>
      <c r="M576" s="304"/>
      <c r="N576" s="304"/>
      <c r="O576" s="304"/>
      <c r="P576" s="304"/>
      <c r="Q576" s="304"/>
      <c r="R576" s="304"/>
      <c r="S576" s="304"/>
      <c r="T576" s="304"/>
      <c r="U576" s="304"/>
      <c r="V576" s="304"/>
      <c r="W576" s="304"/>
      <c r="X576" s="304"/>
      <c r="Y576" s="304"/>
      <c r="Z576" s="304"/>
      <c r="AA576" s="304"/>
      <c r="AB576" s="304"/>
      <c r="AC576" s="68"/>
    </row>
    <row r="577" spans="1:29" ht="12.95" customHeight="1" x14ac:dyDescent="0.2">
      <c r="A577" s="69"/>
      <c r="B577" s="94"/>
      <c r="C577" s="73"/>
      <c r="D577" s="75"/>
      <c r="E577" s="8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93"/>
    </row>
    <row r="578" spans="1:29" ht="12.95" customHeight="1" x14ac:dyDescent="0.2">
      <c r="A578" s="69"/>
      <c r="B578" s="102"/>
      <c r="C578" s="82"/>
      <c r="D578" s="83"/>
      <c r="E578" s="84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93"/>
    </row>
    <row r="579" spans="1:29" ht="12.95" customHeight="1" x14ac:dyDescent="0.2">
      <c r="A579" s="69"/>
      <c r="B579" s="94"/>
      <c r="C579" s="82">
        <f t="shared" ref="C579:C586" si="28">C580+$C$568</f>
        <v>0</v>
      </c>
      <c r="D579" s="75"/>
      <c r="E579" s="8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93"/>
    </row>
    <row r="580" spans="1:29" ht="12.95" customHeight="1" x14ac:dyDescent="0.2">
      <c r="A580" s="69"/>
      <c r="B580" s="94"/>
      <c r="C580" s="82">
        <f t="shared" si="28"/>
        <v>0</v>
      </c>
      <c r="D580" s="75"/>
      <c r="E580" s="8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93"/>
    </row>
    <row r="581" spans="1:29" ht="12.95" customHeight="1" x14ac:dyDescent="0.2">
      <c r="A581" s="69"/>
      <c r="B581" s="94"/>
      <c r="C581" s="82">
        <f t="shared" si="28"/>
        <v>0</v>
      </c>
      <c r="D581" s="75"/>
      <c r="E581" s="8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93"/>
    </row>
    <row r="582" spans="1:29" ht="12.95" customHeight="1" thickBot="1" x14ac:dyDescent="0.25">
      <c r="A582" s="69"/>
      <c r="B582" s="94"/>
      <c r="C582" s="82">
        <f t="shared" si="28"/>
        <v>0</v>
      </c>
      <c r="D582" s="86"/>
      <c r="E582" s="87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93"/>
    </row>
    <row r="583" spans="1:29" ht="12.95" customHeight="1" x14ac:dyDescent="0.2">
      <c r="A583" s="69"/>
      <c r="B583" s="94"/>
      <c r="C583" s="82">
        <f t="shared" si="28"/>
        <v>0</v>
      </c>
      <c r="D583" s="88"/>
      <c r="E583" s="89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93"/>
    </row>
    <row r="584" spans="1:29" ht="12.95" customHeight="1" x14ac:dyDescent="0.2">
      <c r="A584" s="69"/>
      <c r="B584" s="94"/>
      <c r="C584" s="82">
        <f t="shared" si="28"/>
        <v>0</v>
      </c>
      <c r="D584" s="75"/>
      <c r="E584" s="8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93"/>
    </row>
    <row r="585" spans="1:29" ht="12.95" customHeight="1" x14ac:dyDescent="0.2">
      <c r="A585" s="69"/>
      <c r="B585" s="94"/>
      <c r="C585" s="82">
        <f t="shared" si="28"/>
        <v>0</v>
      </c>
      <c r="D585" s="75"/>
      <c r="E585" s="8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93"/>
    </row>
    <row r="586" spans="1:29" ht="12.95" customHeight="1" x14ac:dyDescent="0.2">
      <c r="A586" s="69"/>
      <c r="B586" s="94"/>
      <c r="C586" s="82">
        <f t="shared" si="28"/>
        <v>0</v>
      </c>
      <c r="D586" s="75"/>
      <c r="E586" s="8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93"/>
    </row>
    <row r="587" spans="1:29" ht="12.95" customHeight="1" x14ac:dyDescent="0.2">
      <c r="A587" s="69"/>
      <c r="B587" s="94"/>
      <c r="C587" s="82">
        <f>C588+$C$568</f>
        <v>0</v>
      </c>
      <c r="D587" s="75"/>
      <c r="E587" s="8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93"/>
    </row>
    <row r="588" spans="1:29" ht="12.95" customHeight="1" x14ac:dyDescent="0.2">
      <c r="A588" s="69"/>
      <c r="B588" s="94" t="s">
        <v>78</v>
      </c>
      <c r="C588" s="82">
        <f>(B566+C566)/2</f>
        <v>0</v>
      </c>
      <c r="D588" s="90"/>
      <c r="E588" s="91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3"/>
    </row>
    <row r="589" spans="1:29" ht="12.95" customHeight="1" x14ac:dyDescent="0.2">
      <c r="A589" s="69"/>
      <c r="B589" s="94"/>
      <c r="C589" s="82">
        <f>C588-$C$568</f>
        <v>0</v>
      </c>
      <c r="D589" s="75"/>
      <c r="E589" s="8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93"/>
    </row>
    <row r="590" spans="1:29" ht="12.95" customHeight="1" x14ac:dyDescent="0.2">
      <c r="A590" s="69"/>
      <c r="B590" s="94"/>
      <c r="C590" s="82">
        <f t="shared" ref="C590:C597" si="29">C589-$C$568</f>
        <v>0</v>
      </c>
      <c r="D590" s="75"/>
      <c r="E590" s="8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93"/>
    </row>
    <row r="591" spans="1:29" ht="12.95" customHeight="1" x14ac:dyDescent="0.2">
      <c r="A591" s="69"/>
      <c r="B591" s="94"/>
      <c r="C591" s="82">
        <f t="shared" si="29"/>
        <v>0</v>
      </c>
      <c r="D591" s="75"/>
      <c r="E591" s="8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93"/>
    </row>
    <row r="592" spans="1:29" ht="12.95" customHeight="1" x14ac:dyDescent="0.2">
      <c r="A592" s="69"/>
      <c r="B592" s="94"/>
      <c r="C592" s="82">
        <f t="shared" si="29"/>
        <v>0</v>
      </c>
      <c r="D592" s="75"/>
      <c r="E592" s="8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93"/>
    </row>
    <row r="593" spans="1:29" ht="12.95" customHeight="1" thickBot="1" x14ac:dyDescent="0.25">
      <c r="A593" s="69"/>
      <c r="B593" s="94"/>
      <c r="C593" s="82">
        <f t="shared" si="29"/>
        <v>0</v>
      </c>
      <c r="D593" s="76"/>
      <c r="E593" s="92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93"/>
    </row>
    <row r="594" spans="1:29" ht="12.95" customHeight="1" x14ac:dyDescent="0.2">
      <c r="A594" s="69"/>
      <c r="B594" s="94"/>
      <c r="C594" s="82">
        <f t="shared" si="29"/>
        <v>0</v>
      </c>
      <c r="D594" s="83"/>
      <c r="E594" s="84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93"/>
    </row>
    <row r="595" spans="1:29" ht="12.95" customHeight="1" x14ac:dyDescent="0.2">
      <c r="A595" s="69"/>
      <c r="B595" s="94"/>
      <c r="C595" s="82">
        <f t="shared" si="29"/>
        <v>0</v>
      </c>
      <c r="D595" s="75"/>
      <c r="E595" s="8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93"/>
    </row>
    <row r="596" spans="1:29" ht="12.95" customHeight="1" x14ac:dyDescent="0.2">
      <c r="A596" s="69"/>
      <c r="B596" s="94"/>
      <c r="C596" s="82">
        <f t="shared" si="29"/>
        <v>0</v>
      </c>
      <c r="D596" s="75"/>
      <c r="E596" s="8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93"/>
    </row>
    <row r="597" spans="1:29" ht="12.95" customHeight="1" x14ac:dyDescent="0.2">
      <c r="A597" s="69"/>
      <c r="B597" s="94"/>
      <c r="C597" s="82">
        <f t="shared" si="29"/>
        <v>0</v>
      </c>
      <c r="D597" s="75"/>
      <c r="E597" s="8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93"/>
    </row>
    <row r="598" spans="1:29" ht="12.95" customHeight="1" x14ac:dyDescent="0.2">
      <c r="A598" s="69"/>
      <c r="B598" s="94"/>
      <c r="C598" s="82"/>
      <c r="D598" s="75"/>
      <c r="E598" s="8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93"/>
    </row>
    <row r="599" spans="1:29" ht="12.95" customHeight="1" x14ac:dyDescent="0.2">
      <c r="A599" s="69"/>
      <c r="B599" s="94"/>
      <c r="C599" s="73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93"/>
    </row>
    <row r="600" spans="1:29" ht="5.0999999999999996" customHeight="1" thickBot="1" x14ac:dyDescent="0.25">
      <c r="A600" s="105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7"/>
    </row>
  </sheetData>
  <mergeCells count="435">
    <mergeCell ref="B575:C575"/>
    <mergeCell ref="B576:AB576"/>
    <mergeCell ref="E567:G568"/>
    <mergeCell ref="I567:U568"/>
    <mergeCell ref="W567:AB568"/>
    <mergeCell ref="F569:K569"/>
    <mergeCell ref="B570:C570"/>
    <mergeCell ref="B571:C571"/>
    <mergeCell ref="B574:AB574"/>
    <mergeCell ref="K563:K564"/>
    <mergeCell ref="B573:C573"/>
    <mergeCell ref="B565:C565"/>
    <mergeCell ref="F565:L565"/>
    <mergeCell ref="E566:G566"/>
    <mergeCell ref="I566:U566"/>
    <mergeCell ref="B536:AB536"/>
    <mergeCell ref="B562:C562"/>
    <mergeCell ref="E562:G562"/>
    <mergeCell ref="I562:K562"/>
    <mergeCell ref="W563:AB564"/>
    <mergeCell ref="E563:G564"/>
    <mergeCell ref="I563:I564"/>
    <mergeCell ref="J563:J564"/>
    <mergeCell ref="M563:O564"/>
    <mergeCell ref="Q563:U564"/>
    <mergeCell ref="W566:AB566"/>
    <mergeCell ref="B572:AB572"/>
    <mergeCell ref="B530:C530"/>
    <mergeCell ref="B531:C531"/>
    <mergeCell ref="B532:AB532"/>
    <mergeCell ref="B533:C533"/>
    <mergeCell ref="M562:O562"/>
    <mergeCell ref="Q562:U562"/>
    <mergeCell ref="W562:AB562"/>
    <mergeCell ref="B535:C535"/>
    <mergeCell ref="F529:K529"/>
    <mergeCell ref="B534:AB534"/>
    <mergeCell ref="E527:G528"/>
    <mergeCell ref="I527:U528"/>
    <mergeCell ref="W527:AB528"/>
    <mergeCell ref="B525:C525"/>
    <mergeCell ref="F525:L525"/>
    <mergeCell ref="E526:G526"/>
    <mergeCell ref="I526:U526"/>
    <mergeCell ref="B494:AB494"/>
    <mergeCell ref="B495:C495"/>
    <mergeCell ref="W522:AB522"/>
    <mergeCell ref="E523:G524"/>
    <mergeCell ref="I523:I524"/>
    <mergeCell ref="J523:J524"/>
    <mergeCell ref="K523:K524"/>
    <mergeCell ref="M523:O524"/>
    <mergeCell ref="Q523:U524"/>
    <mergeCell ref="W523:AB524"/>
    <mergeCell ref="B496:AB496"/>
    <mergeCell ref="B522:C522"/>
    <mergeCell ref="E522:G522"/>
    <mergeCell ref="I522:K522"/>
    <mergeCell ref="M522:O522"/>
    <mergeCell ref="Q522:U522"/>
    <mergeCell ref="B492:AB492"/>
    <mergeCell ref="B493:C493"/>
    <mergeCell ref="W526:AB526"/>
    <mergeCell ref="W486:AB486"/>
    <mergeCell ref="E483:G484"/>
    <mergeCell ref="I483:I484"/>
    <mergeCell ref="J483:J484"/>
    <mergeCell ref="K483:K484"/>
    <mergeCell ref="M483:O484"/>
    <mergeCell ref="Q483:U484"/>
    <mergeCell ref="W483:AB484"/>
    <mergeCell ref="W487:AB488"/>
    <mergeCell ref="B490:C490"/>
    <mergeCell ref="B491:C491"/>
    <mergeCell ref="E487:G488"/>
    <mergeCell ref="I487:U488"/>
    <mergeCell ref="E482:G482"/>
    <mergeCell ref="I482:K482"/>
    <mergeCell ref="M482:O482"/>
    <mergeCell ref="Q482:U482"/>
    <mergeCell ref="B485:C485"/>
    <mergeCell ref="F485:L485"/>
    <mergeCell ref="E486:G486"/>
    <mergeCell ref="I486:U486"/>
    <mergeCell ref="F489:K489"/>
    <mergeCell ref="K443:K444"/>
    <mergeCell ref="M443:O444"/>
    <mergeCell ref="Q443:U444"/>
    <mergeCell ref="W443:AB444"/>
    <mergeCell ref="E443:G444"/>
    <mergeCell ref="I443:I444"/>
    <mergeCell ref="J443:J444"/>
    <mergeCell ref="Q442:U442"/>
    <mergeCell ref="B482:C482"/>
    <mergeCell ref="W482:AB482"/>
    <mergeCell ref="F449:K449"/>
    <mergeCell ref="B450:C450"/>
    <mergeCell ref="B451:C451"/>
    <mergeCell ref="B452:AB452"/>
    <mergeCell ref="E446:G446"/>
    <mergeCell ref="I446:U446"/>
    <mergeCell ref="B445:C445"/>
    <mergeCell ref="F445:L445"/>
    <mergeCell ref="W446:AB446"/>
    <mergeCell ref="B455:C455"/>
    <mergeCell ref="B456:AB456"/>
    <mergeCell ref="B453:C453"/>
    <mergeCell ref="B454:AB454"/>
    <mergeCell ref="E447:G448"/>
    <mergeCell ref="I447:U448"/>
    <mergeCell ref="W447:AB448"/>
    <mergeCell ref="W406:AB406"/>
    <mergeCell ref="E403:G404"/>
    <mergeCell ref="I403:I404"/>
    <mergeCell ref="J403:J404"/>
    <mergeCell ref="K403:K404"/>
    <mergeCell ref="B411:C411"/>
    <mergeCell ref="E407:G408"/>
    <mergeCell ref="I407:U408"/>
    <mergeCell ref="F405:L405"/>
    <mergeCell ref="E406:G406"/>
    <mergeCell ref="I406:U406"/>
    <mergeCell ref="B405:C405"/>
    <mergeCell ref="B412:AB412"/>
    <mergeCell ref="B413:C413"/>
    <mergeCell ref="W407:AB408"/>
    <mergeCell ref="F409:K409"/>
    <mergeCell ref="B416:AB416"/>
    <mergeCell ref="B414:AB414"/>
    <mergeCell ref="B415:C415"/>
    <mergeCell ref="W442:AB442"/>
    <mergeCell ref="B442:C442"/>
    <mergeCell ref="B410:C410"/>
    <mergeCell ref="E442:G442"/>
    <mergeCell ref="I442:K442"/>
    <mergeCell ref="M442:O442"/>
    <mergeCell ref="B402:C402"/>
    <mergeCell ref="E402:G402"/>
    <mergeCell ref="I402:K402"/>
    <mergeCell ref="M402:O402"/>
    <mergeCell ref="Q402:U402"/>
    <mergeCell ref="W402:AB402"/>
    <mergeCell ref="M403:O404"/>
    <mergeCell ref="Q403:U404"/>
    <mergeCell ref="W403:AB404"/>
    <mergeCell ref="B371:C371"/>
    <mergeCell ref="B372:AB372"/>
    <mergeCell ref="B375:C375"/>
    <mergeCell ref="B376:AB376"/>
    <mergeCell ref="B373:C373"/>
    <mergeCell ref="B374:AB374"/>
    <mergeCell ref="B365:C365"/>
    <mergeCell ref="F365:L365"/>
    <mergeCell ref="E366:G366"/>
    <mergeCell ref="I366:U366"/>
    <mergeCell ref="W366:AB366"/>
    <mergeCell ref="E367:G368"/>
    <mergeCell ref="I367:U368"/>
    <mergeCell ref="W367:AB368"/>
    <mergeCell ref="E363:G364"/>
    <mergeCell ref="I363:I364"/>
    <mergeCell ref="J363:J364"/>
    <mergeCell ref="K363:K364"/>
    <mergeCell ref="M363:O364"/>
    <mergeCell ref="Q363:U364"/>
    <mergeCell ref="W363:AB364"/>
    <mergeCell ref="F369:K369"/>
    <mergeCell ref="B370:C370"/>
    <mergeCell ref="W327:AB328"/>
    <mergeCell ref="F329:K329"/>
    <mergeCell ref="B336:AB336"/>
    <mergeCell ref="B362:C362"/>
    <mergeCell ref="E362:G362"/>
    <mergeCell ref="I362:K362"/>
    <mergeCell ref="M362:O362"/>
    <mergeCell ref="Q362:U362"/>
    <mergeCell ref="B332:AB332"/>
    <mergeCell ref="B333:C333"/>
    <mergeCell ref="B334:AB334"/>
    <mergeCell ref="B335:C335"/>
    <mergeCell ref="W362:AB362"/>
    <mergeCell ref="E323:G324"/>
    <mergeCell ref="I323:I324"/>
    <mergeCell ref="J323:J324"/>
    <mergeCell ref="K323:K324"/>
    <mergeCell ref="M323:O324"/>
    <mergeCell ref="B330:C330"/>
    <mergeCell ref="B331:C331"/>
    <mergeCell ref="E327:G328"/>
    <mergeCell ref="I327:U328"/>
    <mergeCell ref="E322:G322"/>
    <mergeCell ref="I322:K322"/>
    <mergeCell ref="M322:O322"/>
    <mergeCell ref="B325:C325"/>
    <mergeCell ref="F325:L325"/>
    <mergeCell ref="E326:G326"/>
    <mergeCell ref="E287:G288"/>
    <mergeCell ref="I287:U288"/>
    <mergeCell ref="W287:AB288"/>
    <mergeCell ref="Q323:U324"/>
    <mergeCell ref="W323:AB324"/>
    <mergeCell ref="B322:C322"/>
    <mergeCell ref="Q322:U322"/>
    <mergeCell ref="W322:AB322"/>
    <mergeCell ref="F289:K289"/>
    <mergeCell ref="B290:C290"/>
    <mergeCell ref="B291:C291"/>
    <mergeCell ref="B292:AB292"/>
    <mergeCell ref="B295:C295"/>
    <mergeCell ref="B296:AB296"/>
    <mergeCell ref="B293:C293"/>
    <mergeCell ref="B294:AB294"/>
    <mergeCell ref="I326:U326"/>
    <mergeCell ref="W326:AB326"/>
    <mergeCell ref="E247:G248"/>
    <mergeCell ref="I247:U248"/>
    <mergeCell ref="E286:G286"/>
    <mergeCell ref="I286:U286"/>
    <mergeCell ref="B254:AB254"/>
    <mergeCell ref="B255:C255"/>
    <mergeCell ref="W282:AB282"/>
    <mergeCell ref="E283:G284"/>
    <mergeCell ref="I283:I284"/>
    <mergeCell ref="J283:J284"/>
    <mergeCell ref="W286:AB286"/>
    <mergeCell ref="B282:C282"/>
    <mergeCell ref="E282:G282"/>
    <mergeCell ref="I282:K282"/>
    <mergeCell ref="B285:C285"/>
    <mergeCell ref="F285:L285"/>
    <mergeCell ref="K283:K284"/>
    <mergeCell ref="M283:O284"/>
    <mergeCell ref="Q283:U284"/>
    <mergeCell ref="W283:AB284"/>
    <mergeCell ref="M282:O282"/>
    <mergeCell ref="Q282:U282"/>
    <mergeCell ref="B252:AB252"/>
    <mergeCell ref="B253:C253"/>
    <mergeCell ref="W247:AB248"/>
    <mergeCell ref="F249:K249"/>
    <mergeCell ref="B256:AB256"/>
    <mergeCell ref="B250:C250"/>
    <mergeCell ref="B245:C245"/>
    <mergeCell ref="B242:C242"/>
    <mergeCell ref="E242:G242"/>
    <mergeCell ref="I242:K242"/>
    <mergeCell ref="M242:O242"/>
    <mergeCell ref="Q242:U242"/>
    <mergeCell ref="W242:AB242"/>
    <mergeCell ref="M243:O244"/>
    <mergeCell ref="Q243:U244"/>
    <mergeCell ref="W243:AB244"/>
    <mergeCell ref="W246:AB246"/>
    <mergeCell ref="E243:G244"/>
    <mergeCell ref="I243:I244"/>
    <mergeCell ref="J243:J244"/>
    <mergeCell ref="K243:K244"/>
    <mergeCell ref="F245:L245"/>
    <mergeCell ref="E246:G246"/>
    <mergeCell ref="I246:U246"/>
    <mergeCell ref="B251:C251"/>
    <mergeCell ref="B211:C211"/>
    <mergeCell ref="B212:AB212"/>
    <mergeCell ref="B215:C215"/>
    <mergeCell ref="B216:AB216"/>
    <mergeCell ref="B213:C213"/>
    <mergeCell ref="B214:AB214"/>
    <mergeCell ref="B205:C205"/>
    <mergeCell ref="F205:L205"/>
    <mergeCell ref="E206:G206"/>
    <mergeCell ref="I206:U206"/>
    <mergeCell ref="W206:AB206"/>
    <mergeCell ref="E207:G208"/>
    <mergeCell ref="I207:U208"/>
    <mergeCell ref="W207:AB208"/>
    <mergeCell ref="E203:G204"/>
    <mergeCell ref="I203:I204"/>
    <mergeCell ref="J203:J204"/>
    <mergeCell ref="K203:K204"/>
    <mergeCell ref="M203:O204"/>
    <mergeCell ref="Q203:U204"/>
    <mergeCell ref="W203:AB204"/>
    <mergeCell ref="F209:K209"/>
    <mergeCell ref="B210:C210"/>
    <mergeCell ref="W167:AB168"/>
    <mergeCell ref="F169:K169"/>
    <mergeCell ref="B176:AB176"/>
    <mergeCell ref="B202:C202"/>
    <mergeCell ref="E202:G202"/>
    <mergeCell ref="I202:K202"/>
    <mergeCell ref="M202:O202"/>
    <mergeCell ref="Q202:U202"/>
    <mergeCell ref="B172:AB172"/>
    <mergeCell ref="B173:C173"/>
    <mergeCell ref="B174:AB174"/>
    <mergeCell ref="B175:C175"/>
    <mergeCell ref="W202:AB202"/>
    <mergeCell ref="E163:G164"/>
    <mergeCell ref="I163:I164"/>
    <mergeCell ref="J163:J164"/>
    <mergeCell ref="K163:K164"/>
    <mergeCell ref="M163:O164"/>
    <mergeCell ref="B170:C170"/>
    <mergeCell ref="B171:C171"/>
    <mergeCell ref="E167:G168"/>
    <mergeCell ref="I167:U168"/>
    <mergeCell ref="E162:G162"/>
    <mergeCell ref="I162:K162"/>
    <mergeCell ref="M162:O162"/>
    <mergeCell ref="B165:C165"/>
    <mergeCell ref="F165:L165"/>
    <mergeCell ref="E166:G166"/>
    <mergeCell ref="E127:G128"/>
    <mergeCell ref="I127:U128"/>
    <mergeCell ref="W127:AB128"/>
    <mergeCell ref="Q163:U164"/>
    <mergeCell ref="W163:AB164"/>
    <mergeCell ref="B162:C162"/>
    <mergeCell ref="Q162:U162"/>
    <mergeCell ref="W162:AB162"/>
    <mergeCell ref="F129:K129"/>
    <mergeCell ref="B130:C130"/>
    <mergeCell ref="B131:C131"/>
    <mergeCell ref="B132:AB132"/>
    <mergeCell ref="B135:C135"/>
    <mergeCell ref="B136:AB136"/>
    <mergeCell ref="B133:C133"/>
    <mergeCell ref="B134:AB134"/>
    <mergeCell ref="I166:U166"/>
    <mergeCell ref="W166:AB166"/>
    <mergeCell ref="K123:K124"/>
    <mergeCell ref="M123:O124"/>
    <mergeCell ref="Q123:U124"/>
    <mergeCell ref="W123:AB124"/>
    <mergeCell ref="W87:AB88"/>
    <mergeCell ref="B96:AB96"/>
    <mergeCell ref="B122:C122"/>
    <mergeCell ref="E86:G86"/>
    <mergeCell ref="E126:G126"/>
    <mergeCell ref="I126:U126"/>
    <mergeCell ref="B94:AB94"/>
    <mergeCell ref="B95:C95"/>
    <mergeCell ref="W122:AB122"/>
    <mergeCell ref="E123:G124"/>
    <mergeCell ref="I123:I124"/>
    <mergeCell ref="J123:J124"/>
    <mergeCell ref="W126:AB126"/>
    <mergeCell ref="E122:G122"/>
    <mergeCell ref="B125:C125"/>
    <mergeCell ref="F125:L125"/>
    <mergeCell ref="M122:O122"/>
    <mergeCell ref="Q122:U122"/>
    <mergeCell ref="B92:AB92"/>
    <mergeCell ref="B93:C93"/>
    <mergeCell ref="I122:K122"/>
    <mergeCell ref="E43:G44"/>
    <mergeCell ref="I43:I44"/>
    <mergeCell ref="J43:J44"/>
    <mergeCell ref="B54:AB54"/>
    <mergeCell ref="B45:C45"/>
    <mergeCell ref="B85:C85"/>
    <mergeCell ref="F85:L85"/>
    <mergeCell ref="E83:G84"/>
    <mergeCell ref="I83:I84"/>
    <mergeCell ref="J83:J84"/>
    <mergeCell ref="Q82:U82"/>
    <mergeCell ref="B90:C90"/>
    <mergeCell ref="B91:C91"/>
    <mergeCell ref="E87:G88"/>
    <mergeCell ref="I87:U88"/>
    <mergeCell ref="B55:C55"/>
    <mergeCell ref="I86:U86"/>
    <mergeCell ref="W86:AB86"/>
    <mergeCell ref="F89:K89"/>
    <mergeCell ref="W46:AB46"/>
    <mergeCell ref="W82:AB82"/>
    <mergeCell ref="I47:U48"/>
    <mergeCell ref="W47:AB48"/>
    <mergeCell ref="F49:K49"/>
    <mergeCell ref="B56:AB56"/>
    <mergeCell ref="B82:C82"/>
    <mergeCell ref="E82:G82"/>
    <mergeCell ref="I82:K82"/>
    <mergeCell ref="M82:O82"/>
    <mergeCell ref="M83:O84"/>
    <mergeCell ref="Q83:U84"/>
    <mergeCell ref="E47:G48"/>
    <mergeCell ref="B53:C53"/>
    <mergeCell ref="B50:C50"/>
    <mergeCell ref="B51:C51"/>
    <mergeCell ref="B52:AB52"/>
    <mergeCell ref="W83:AB84"/>
    <mergeCell ref="F45:L45"/>
    <mergeCell ref="E46:G46"/>
    <mergeCell ref="I46:U46"/>
    <mergeCell ref="K83:K84"/>
    <mergeCell ref="K3:K4"/>
    <mergeCell ref="M2:O2"/>
    <mergeCell ref="E2:G2"/>
    <mergeCell ref="B10:C10"/>
    <mergeCell ref="B11:C11"/>
    <mergeCell ref="K43:K44"/>
    <mergeCell ref="E3:G4"/>
    <mergeCell ref="I2:K2"/>
    <mergeCell ref="J3:J4"/>
    <mergeCell ref="W42:AB42"/>
    <mergeCell ref="B42:C42"/>
    <mergeCell ref="E42:G42"/>
    <mergeCell ref="I42:K42"/>
    <mergeCell ref="M42:O42"/>
    <mergeCell ref="Q42:U42"/>
    <mergeCell ref="M43:O44"/>
    <mergeCell ref="Q43:U44"/>
    <mergeCell ref="W43:AB44"/>
    <mergeCell ref="W3:AB4"/>
    <mergeCell ref="W2:AB2"/>
    <mergeCell ref="Q3:U4"/>
    <mergeCell ref="B13:C13"/>
    <mergeCell ref="B16:AB16"/>
    <mergeCell ref="B5:C5"/>
    <mergeCell ref="F5:L5"/>
    <mergeCell ref="B12:AB12"/>
    <mergeCell ref="B14:AB14"/>
    <mergeCell ref="B15:C15"/>
    <mergeCell ref="I7:U8"/>
    <mergeCell ref="F9:K9"/>
    <mergeCell ref="W6:AB6"/>
    <mergeCell ref="I6:U6"/>
    <mergeCell ref="E7:G8"/>
    <mergeCell ref="W7:AB8"/>
    <mergeCell ref="E6:G6"/>
    <mergeCell ref="Q2:U2"/>
    <mergeCell ref="B2:C2"/>
    <mergeCell ref="M3:O4"/>
    <mergeCell ref="I3:I4"/>
  </mergeCells>
  <phoneticPr fontId="0" type="noConversion"/>
  <printOptions horizontalCentered="1"/>
  <pageMargins left="0.25" right="0.25" top="0.75" bottom="0.75" header="0.25" footer="0.25"/>
  <pageSetup orientation="landscape" r:id="rId1"/>
  <headerFooter alignWithMargins="0">
    <oddHeader>&amp;L&amp;"Arial,Bold Italic"&amp;14In Process Inspection Report&amp;R&amp;"Arial,Bold"4. Report Number:&amp;10 &amp;"Arial,Regular"&amp;8&amp;F</oddHeader>
    <oddFooter>&amp;L&amp;G&amp;CPage &amp;P of &amp;N&amp;R&amp;6(1008) Inspection Report -- Revision Date 01DE20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C600"/>
  <sheetViews>
    <sheetView showGridLines="0" zoomScaleNormal="100" workbookViewId="0">
      <selection activeCell="A4" sqref="A4:B4"/>
    </sheetView>
  </sheetViews>
  <sheetFormatPr defaultColWidth="10.6640625" defaultRowHeight="12.75" x14ac:dyDescent="0.2"/>
  <cols>
    <col min="1" max="1" width="1" style="62" customWidth="1"/>
    <col min="2" max="3" width="9.83203125" style="62" customWidth="1"/>
    <col min="4" max="28" width="5.83203125" style="62" customWidth="1"/>
    <col min="29" max="29" width="1" style="62" customWidth="1"/>
    <col min="30" max="16384" width="10.6640625" style="62"/>
  </cols>
  <sheetData>
    <row r="1" spans="1:29" ht="5.0999999999999996" customHeight="1" x14ac:dyDescent="0.2">
      <c r="A1" s="103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104"/>
    </row>
    <row r="2" spans="1:29" ht="12" customHeight="1" x14ac:dyDescent="0.2">
      <c r="A2" s="69"/>
      <c r="B2" s="305" t="s">
        <v>67</v>
      </c>
      <c r="C2" s="306"/>
      <c r="D2" s="63"/>
      <c r="E2" s="316" t="s">
        <v>68</v>
      </c>
      <c r="F2" s="317"/>
      <c r="G2" s="318"/>
      <c r="H2" s="100"/>
      <c r="I2" s="316" t="s">
        <v>69</v>
      </c>
      <c r="J2" s="317"/>
      <c r="K2" s="318"/>
      <c r="L2" s="100"/>
      <c r="M2" s="316" t="s">
        <v>70</v>
      </c>
      <c r="N2" s="317"/>
      <c r="O2" s="318"/>
      <c r="P2" s="71"/>
      <c r="Q2" s="316" t="s">
        <v>59</v>
      </c>
      <c r="R2" s="317"/>
      <c r="S2" s="317"/>
      <c r="T2" s="317"/>
      <c r="U2" s="318"/>
      <c r="V2" s="100"/>
      <c r="W2" s="293" t="s">
        <v>103</v>
      </c>
      <c r="X2" s="294"/>
      <c r="Y2" s="294"/>
      <c r="Z2" s="294"/>
      <c r="AA2" s="294"/>
      <c r="AB2" s="295"/>
      <c r="AC2" s="68"/>
    </row>
    <row r="3" spans="1:29" ht="13.15" customHeight="1" x14ac:dyDescent="0.2">
      <c r="A3" s="69"/>
      <c r="B3" s="108"/>
      <c r="C3" s="109"/>
      <c r="D3" s="63"/>
      <c r="E3" s="320"/>
      <c r="F3" s="321"/>
      <c r="G3" s="322"/>
      <c r="H3" s="64"/>
      <c r="I3" s="329">
        <v>1</v>
      </c>
      <c r="J3" s="288" t="s">
        <v>71</v>
      </c>
      <c r="K3" s="331">
        <v>1</v>
      </c>
      <c r="L3" s="63"/>
      <c r="M3" s="320"/>
      <c r="N3" s="321"/>
      <c r="O3" s="322"/>
      <c r="P3" s="65"/>
      <c r="Q3" s="296">
        <f>'Form 1'!I2</f>
        <v>0</v>
      </c>
      <c r="R3" s="297"/>
      <c r="S3" s="297"/>
      <c r="T3" s="297"/>
      <c r="U3" s="298"/>
      <c r="V3" s="66"/>
      <c r="W3" s="287">
        <f>'Form 1'!A6</f>
        <v>0</v>
      </c>
      <c r="X3" s="288"/>
      <c r="Y3" s="288"/>
      <c r="Z3" s="288"/>
      <c r="AA3" s="288"/>
      <c r="AB3" s="289"/>
      <c r="AC3" s="68"/>
    </row>
    <row r="4" spans="1:29" ht="13.15" customHeight="1" x14ac:dyDescent="0.2">
      <c r="A4" s="69"/>
      <c r="B4" s="63"/>
      <c r="C4" s="63"/>
      <c r="D4" s="63"/>
      <c r="E4" s="323"/>
      <c r="F4" s="324"/>
      <c r="G4" s="325"/>
      <c r="H4" s="64"/>
      <c r="I4" s="330"/>
      <c r="J4" s="291"/>
      <c r="K4" s="332"/>
      <c r="L4" s="67"/>
      <c r="M4" s="323"/>
      <c r="N4" s="324"/>
      <c r="O4" s="325"/>
      <c r="P4" s="65"/>
      <c r="Q4" s="299"/>
      <c r="R4" s="300"/>
      <c r="S4" s="300"/>
      <c r="T4" s="300"/>
      <c r="U4" s="301"/>
      <c r="V4" s="66"/>
      <c r="W4" s="290"/>
      <c r="X4" s="291"/>
      <c r="Y4" s="291"/>
      <c r="Z4" s="291"/>
      <c r="AA4" s="291"/>
      <c r="AB4" s="292"/>
      <c r="AC4" s="68"/>
    </row>
    <row r="5" spans="1:29" ht="12" customHeight="1" x14ac:dyDescent="0.2">
      <c r="A5" s="69"/>
      <c r="B5" s="305" t="s">
        <v>72</v>
      </c>
      <c r="C5" s="306"/>
      <c r="D5" s="63"/>
      <c r="E5" s="63"/>
      <c r="F5" s="307"/>
      <c r="G5" s="307"/>
      <c r="H5" s="307"/>
      <c r="I5" s="307"/>
      <c r="J5" s="307"/>
      <c r="K5" s="307"/>
      <c r="L5" s="307"/>
      <c r="M5" s="63"/>
      <c r="N5" s="71"/>
      <c r="O5" s="63"/>
      <c r="P5" s="63"/>
      <c r="Q5" s="63"/>
      <c r="R5" s="63"/>
      <c r="S5" s="63"/>
      <c r="T5" s="63"/>
      <c r="U5" s="63"/>
      <c r="V5" s="72"/>
      <c r="W5" s="63"/>
      <c r="X5" s="63"/>
      <c r="Y5" s="63"/>
      <c r="Z5" s="63"/>
      <c r="AA5" s="63"/>
      <c r="AB5" s="63"/>
      <c r="AC5" s="68"/>
    </row>
    <row r="6" spans="1:29" x14ac:dyDescent="0.2">
      <c r="A6" s="69"/>
      <c r="B6" s="110">
        <f>B3/25.4</f>
        <v>0</v>
      </c>
      <c r="C6" s="111">
        <f>C3/25.4</f>
        <v>0</v>
      </c>
      <c r="D6" s="63"/>
      <c r="E6" s="326" t="s">
        <v>80</v>
      </c>
      <c r="F6" s="327"/>
      <c r="G6" s="328"/>
      <c r="H6" s="63"/>
      <c r="I6" s="305" t="s">
        <v>73</v>
      </c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06"/>
      <c r="V6" s="53"/>
      <c r="W6" s="316" t="s">
        <v>74</v>
      </c>
      <c r="X6" s="317"/>
      <c r="Y6" s="317"/>
      <c r="Z6" s="317"/>
      <c r="AA6" s="317"/>
      <c r="AB6" s="318"/>
      <c r="AC6" s="68"/>
    </row>
    <row r="7" spans="1:29" ht="13.15" customHeight="1" x14ac:dyDescent="0.2">
      <c r="A7" s="69"/>
      <c r="B7" s="101" t="s">
        <v>75</v>
      </c>
      <c r="C7" s="73">
        <f>B6-C6</f>
        <v>0</v>
      </c>
      <c r="D7" s="63"/>
      <c r="E7" s="310"/>
      <c r="F7" s="311"/>
      <c r="G7" s="312"/>
      <c r="H7" s="63"/>
      <c r="I7" s="310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53"/>
      <c r="W7" s="320"/>
      <c r="X7" s="321"/>
      <c r="Y7" s="321"/>
      <c r="Z7" s="321"/>
      <c r="AA7" s="321"/>
      <c r="AB7" s="322"/>
      <c r="AC7" s="68"/>
    </row>
    <row r="8" spans="1:29" ht="13.15" customHeight="1" x14ac:dyDescent="0.2">
      <c r="A8" s="69"/>
      <c r="B8" s="101" t="s">
        <v>76</v>
      </c>
      <c r="C8" s="74">
        <f>C7/12</f>
        <v>0</v>
      </c>
      <c r="D8" s="63"/>
      <c r="E8" s="313"/>
      <c r="F8" s="314"/>
      <c r="G8" s="315"/>
      <c r="H8" s="63"/>
      <c r="I8" s="313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53"/>
      <c r="W8" s="323"/>
      <c r="X8" s="324"/>
      <c r="Y8" s="324"/>
      <c r="Z8" s="324"/>
      <c r="AA8" s="324"/>
      <c r="AB8" s="325"/>
      <c r="AC8" s="68"/>
    </row>
    <row r="9" spans="1:29" ht="10.15" customHeight="1" x14ac:dyDescent="0.2">
      <c r="A9" s="69"/>
      <c r="B9" s="63"/>
      <c r="C9" s="63"/>
      <c r="D9" s="63"/>
      <c r="E9" s="63"/>
      <c r="F9" s="307"/>
      <c r="G9" s="307"/>
      <c r="H9" s="307"/>
      <c r="I9" s="307"/>
      <c r="J9" s="307"/>
      <c r="K9" s="307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70"/>
      <c r="AC9" s="68"/>
    </row>
    <row r="10" spans="1:29" ht="50.1" customHeight="1" x14ac:dyDescent="0.2">
      <c r="A10" s="69"/>
      <c r="B10" s="333" t="s">
        <v>83</v>
      </c>
      <c r="C10" s="33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68"/>
    </row>
    <row r="11" spans="1:29" ht="39.950000000000003" customHeight="1" x14ac:dyDescent="0.2">
      <c r="A11" s="69"/>
      <c r="B11" s="333" t="s">
        <v>2</v>
      </c>
      <c r="C11" s="334"/>
      <c r="D11" s="9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68"/>
    </row>
    <row r="12" spans="1:29" ht="4.9000000000000004" customHeight="1" x14ac:dyDescent="0.2">
      <c r="A12" s="69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68"/>
    </row>
    <row r="13" spans="1:29" x14ac:dyDescent="0.2">
      <c r="A13" s="69"/>
      <c r="B13" s="302" t="s">
        <v>82</v>
      </c>
      <c r="C13" s="303"/>
      <c r="D13" s="77">
        <v>1</v>
      </c>
      <c r="E13" s="78">
        <f>IF(K3=1,2,K3)</f>
        <v>2</v>
      </c>
      <c r="F13" s="78">
        <f>SUM(E13+K3)</f>
        <v>3</v>
      </c>
      <c r="G13" s="78">
        <f>SUM(F13+K3)</f>
        <v>4</v>
      </c>
      <c r="H13" s="78">
        <f>SUM(G13+K3)</f>
        <v>5</v>
      </c>
      <c r="I13" s="78">
        <f>SUM(H13+K3)</f>
        <v>6</v>
      </c>
      <c r="J13" s="78">
        <f>SUM(I13+K3)</f>
        <v>7</v>
      </c>
      <c r="K13" s="78">
        <f>SUM(J13+K3)</f>
        <v>8</v>
      </c>
      <c r="L13" s="78">
        <f>SUM(K13+K3)</f>
        <v>9</v>
      </c>
      <c r="M13" s="78">
        <f>SUM(L13+K3)</f>
        <v>10</v>
      </c>
      <c r="N13" s="78">
        <f>SUM(M13+K3)</f>
        <v>11</v>
      </c>
      <c r="O13" s="78">
        <f>SUM(N13+K3)</f>
        <v>12</v>
      </c>
      <c r="P13" s="78">
        <f>SUM(O13+K3)</f>
        <v>13</v>
      </c>
      <c r="Q13" s="78">
        <f>SUM(P13+K3)</f>
        <v>14</v>
      </c>
      <c r="R13" s="78">
        <f>SUM(Q13+K3)</f>
        <v>15</v>
      </c>
      <c r="S13" s="78">
        <f>SUM(R13+K3)</f>
        <v>16</v>
      </c>
      <c r="T13" s="78">
        <f>SUM(S13+K3)</f>
        <v>17</v>
      </c>
      <c r="U13" s="78">
        <f>SUM(T13+K3)</f>
        <v>18</v>
      </c>
      <c r="V13" s="78">
        <f>SUM(U13+K3)</f>
        <v>19</v>
      </c>
      <c r="W13" s="78">
        <f>SUM(V13+K3)</f>
        <v>20</v>
      </c>
      <c r="X13" s="78">
        <f>SUM(W13+K3)</f>
        <v>21</v>
      </c>
      <c r="Y13" s="78">
        <f>SUM(X13+K3)</f>
        <v>22</v>
      </c>
      <c r="Z13" s="78">
        <f>SUM(Y13+K3)</f>
        <v>23</v>
      </c>
      <c r="AA13" s="78">
        <f>SUM(Z13+K3)</f>
        <v>24</v>
      </c>
      <c r="AB13" s="77">
        <f>SUM(AA13+K3)</f>
        <v>25</v>
      </c>
      <c r="AC13" s="68"/>
    </row>
    <row r="14" spans="1:29" ht="4.9000000000000004" customHeight="1" thickBot="1" x14ac:dyDescent="0.25">
      <c r="A14" s="69"/>
      <c r="B14" s="300"/>
      <c r="C14" s="300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68"/>
    </row>
    <row r="15" spans="1:29" ht="13.5" thickBot="1" x14ac:dyDescent="0.25">
      <c r="A15" s="69"/>
      <c r="B15" s="308" t="s">
        <v>81</v>
      </c>
      <c r="C15" s="309"/>
      <c r="D15" s="79"/>
      <c r="E15" s="80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1"/>
      <c r="AC15" s="68"/>
    </row>
    <row r="16" spans="1:29" ht="4.9000000000000004" customHeight="1" x14ac:dyDescent="0.2">
      <c r="A16" s="69"/>
      <c r="B16" s="300"/>
      <c r="C16" s="300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68"/>
    </row>
    <row r="17" spans="1:29" ht="12.95" customHeight="1" x14ac:dyDescent="0.2">
      <c r="A17" s="69"/>
      <c r="B17" s="94"/>
      <c r="C17" s="73"/>
      <c r="D17" s="75"/>
      <c r="E17" s="8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93"/>
    </row>
    <row r="18" spans="1:29" ht="12.95" customHeight="1" x14ac:dyDescent="0.2">
      <c r="A18" s="69"/>
      <c r="B18" s="102"/>
      <c r="C18" s="82"/>
      <c r="D18" s="83"/>
      <c r="E18" s="84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93"/>
    </row>
    <row r="19" spans="1:29" ht="12.95" customHeight="1" x14ac:dyDescent="0.2">
      <c r="A19" s="69"/>
      <c r="B19" s="94"/>
      <c r="C19" s="82">
        <f>C20+C8</f>
        <v>0</v>
      </c>
      <c r="D19" s="75"/>
      <c r="E19" s="8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93"/>
    </row>
    <row r="20" spans="1:29" ht="12.95" customHeight="1" x14ac:dyDescent="0.2">
      <c r="A20" s="69"/>
      <c r="B20" s="94"/>
      <c r="C20" s="82">
        <f>C21+C8</f>
        <v>0</v>
      </c>
      <c r="D20" s="75"/>
      <c r="E20" s="8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93"/>
    </row>
    <row r="21" spans="1:29" ht="12.95" customHeight="1" x14ac:dyDescent="0.2">
      <c r="A21" s="69"/>
      <c r="B21" s="94"/>
      <c r="C21" s="82">
        <f>C22+C8</f>
        <v>0</v>
      </c>
      <c r="D21" s="75"/>
      <c r="E21" s="8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93"/>
    </row>
    <row r="22" spans="1:29" ht="12.95" customHeight="1" thickBot="1" x14ac:dyDescent="0.25">
      <c r="A22" s="69"/>
      <c r="B22" s="94"/>
      <c r="C22" s="82">
        <f>C23+C8</f>
        <v>0</v>
      </c>
      <c r="D22" s="86"/>
      <c r="E22" s="87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93"/>
    </row>
    <row r="23" spans="1:29" ht="12.95" customHeight="1" x14ac:dyDescent="0.2">
      <c r="A23" s="69"/>
      <c r="B23" s="94"/>
      <c r="C23" s="82">
        <f>C24+C8</f>
        <v>0</v>
      </c>
      <c r="D23" s="88"/>
      <c r="E23" s="89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93"/>
    </row>
    <row r="24" spans="1:29" ht="12.95" customHeight="1" x14ac:dyDescent="0.2">
      <c r="A24" s="69"/>
      <c r="B24" s="94"/>
      <c r="C24" s="82">
        <f>C25+C8</f>
        <v>0</v>
      </c>
      <c r="D24" s="75"/>
      <c r="E24" s="8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93"/>
    </row>
    <row r="25" spans="1:29" ht="12.95" customHeight="1" x14ac:dyDescent="0.2">
      <c r="A25" s="69"/>
      <c r="B25" s="94"/>
      <c r="C25" s="82">
        <f>C26+C8</f>
        <v>0</v>
      </c>
      <c r="D25" s="75"/>
      <c r="E25" s="8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93"/>
    </row>
    <row r="26" spans="1:29" ht="12.95" customHeight="1" x14ac:dyDescent="0.2">
      <c r="A26" s="69"/>
      <c r="B26" s="94"/>
      <c r="C26" s="82">
        <f>C27+C8</f>
        <v>0</v>
      </c>
      <c r="D26" s="75"/>
      <c r="E26" s="8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93"/>
    </row>
    <row r="27" spans="1:29" ht="12.95" customHeight="1" x14ac:dyDescent="0.2">
      <c r="A27" s="69"/>
      <c r="B27" s="94"/>
      <c r="C27" s="82">
        <f>C28+C8</f>
        <v>0</v>
      </c>
      <c r="D27" s="75"/>
      <c r="E27" s="8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93"/>
    </row>
    <row r="28" spans="1:29" ht="12.95" customHeight="1" x14ac:dyDescent="0.2">
      <c r="A28" s="69"/>
      <c r="B28" s="94" t="s">
        <v>84</v>
      </c>
      <c r="C28" s="82">
        <f>C29+C8</f>
        <v>0</v>
      </c>
      <c r="D28" s="90"/>
      <c r="E28" s="91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3"/>
    </row>
    <row r="29" spans="1:29" ht="12.95" customHeight="1" x14ac:dyDescent="0.2">
      <c r="A29" s="69"/>
      <c r="B29" s="94"/>
      <c r="C29" s="82">
        <f>C30+C8</f>
        <v>0</v>
      </c>
      <c r="D29" s="75"/>
      <c r="E29" s="8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93"/>
    </row>
    <row r="30" spans="1:29" ht="12.95" customHeight="1" x14ac:dyDescent="0.2">
      <c r="A30" s="69"/>
      <c r="B30" s="94"/>
      <c r="C30" s="82">
        <f>C31+C8</f>
        <v>0</v>
      </c>
      <c r="D30" s="75"/>
      <c r="E30" s="8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93"/>
    </row>
    <row r="31" spans="1:29" ht="12.95" customHeight="1" x14ac:dyDescent="0.2">
      <c r="A31" s="69"/>
      <c r="B31" s="94"/>
      <c r="C31" s="82">
        <f>C32+C8</f>
        <v>0</v>
      </c>
      <c r="D31" s="75"/>
      <c r="E31" s="8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93"/>
    </row>
    <row r="32" spans="1:29" ht="12.95" customHeight="1" x14ac:dyDescent="0.2">
      <c r="A32" s="69"/>
      <c r="B32" s="94"/>
      <c r="C32" s="82">
        <f>C33+C8</f>
        <v>0</v>
      </c>
      <c r="D32" s="75"/>
      <c r="E32" s="8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93"/>
    </row>
    <row r="33" spans="1:29" ht="12.95" customHeight="1" thickBot="1" x14ac:dyDescent="0.25">
      <c r="A33" s="69"/>
      <c r="B33" s="94"/>
      <c r="C33" s="82">
        <f>C34+C8</f>
        <v>0</v>
      </c>
      <c r="D33" s="76"/>
      <c r="E33" s="92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93"/>
    </row>
    <row r="34" spans="1:29" ht="12.95" customHeight="1" x14ac:dyDescent="0.2">
      <c r="A34" s="69"/>
      <c r="B34" s="94"/>
      <c r="C34" s="82">
        <f>C35+C8</f>
        <v>0</v>
      </c>
      <c r="D34" s="83"/>
      <c r="E34" s="84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93"/>
    </row>
    <row r="35" spans="1:29" ht="12.95" customHeight="1" x14ac:dyDescent="0.2">
      <c r="A35" s="69"/>
      <c r="B35" s="94"/>
      <c r="C35" s="82">
        <f>C36+C8</f>
        <v>0</v>
      </c>
      <c r="D35" s="75"/>
      <c r="E35" s="8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93"/>
    </row>
    <row r="36" spans="1:29" ht="12.95" customHeight="1" x14ac:dyDescent="0.2">
      <c r="A36" s="69"/>
      <c r="B36" s="94"/>
      <c r="C36" s="82">
        <f>C37+C8</f>
        <v>0</v>
      </c>
      <c r="D36" s="75"/>
      <c r="E36" s="8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93"/>
    </row>
    <row r="37" spans="1:29" ht="12.95" customHeight="1" x14ac:dyDescent="0.2">
      <c r="A37" s="69"/>
      <c r="B37" s="94" t="s">
        <v>85</v>
      </c>
      <c r="C37" s="82">
        <f>C2</f>
        <v>0</v>
      </c>
      <c r="D37" s="75"/>
      <c r="E37" s="8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93"/>
    </row>
    <row r="38" spans="1:29" ht="12.95" customHeight="1" x14ac:dyDescent="0.2">
      <c r="A38" s="69"/>
      <c r="B38" s="94"/>
      <c r="C38" s="82"/>
      <c r="D38" s="75"/>
      <c r="E38" s="8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93"/>
    </row>
    <row r="39" spans="1:29" ht="12.95" customHeight="1" x14ac:dyDescent="0.2">
      <c r="A39" s="69"/>
      <c r="B39" s="94"/>
      <c r="C39" s="73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93"/>
    </row>
    <row r="40" spans="1:29" ht="5.0999999999999996" customHeight="1" thickBot="1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</row>
    <row r="41" spans="1:29" ht="5.0999999999999996" customHeight="1" x14ac:dyDescent="0.2">
      <c r="A41" s="10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104"/>
    </row>
    <row r="42" spans="1:29" ht="12" customHeight="1" x14ac:dyDescent="0.2">
      <c r="A42" s="69"/>
      <c r="B42" s="305" t="s">
        <v>67</v>
      </c>
      <c r="C42" s="306"/>
      <c r="D42" s="63"/>
      <c r="E42" s="316" t="s">
        <v>68</v>
      </c>
      <c r="F42" s="317"/>
      <c r="G42" s="318"/>
      <c r="H42" s="100"/>
      <c r="I42" s="316" t="s">
        <v>69</v>
      </c>
      <c r="J42" s="317"/>
      <c r="K42" s="318"/>
      <c r="L42" s="100"/>
      <c r="M42" s="316" t="s">
        <v>70</v>
      </c>
      <c r="N42" s="317"/>
      <c r="O42" s="318"/>
      <c r="P42" s="71"/>
      <c r="Q42" s="316" t="s">
        <v>59</v>
      </c>
      <c r="R42" s="317"/>
      <c r="S42" s="317"/>
      <c r="T42" s="317"/>
      <c r="U42" s="318"/>
      <c r="V42" s="100"/>
      <c r="W42" s="293" t="s">
        <v>103</v>
      </c>
      <c r="X42" s="294"/>
      <c r="Y42" s="294"/>
      <c r="Z42" s="294"/>
      <c r="AA42" s="294"/>
      <c r="AB42" s="295"/>
      <c r="AC42" s="68"/>
    </row>
    <row r="43" spans="1:29" ht="13.15" customHeight="1" x14ac:dyDescent="0.2">
      <c r="A43" s="69"/>
      <c r="B43" s="108"/>
      <c r="C43" s="109"/>
      <c r="D43" s="63"/>
      <c r="E43" s="320"/>
      <c r="F43" s="321"/>
      <c r="G43" s="322"/>
      <c r="H43" s="64"/>
      <c r="I43" s="329">
        <v>1</v>
      </c>
      <c r="J43" s="288" t="s">
        <v>71</v>
      </c>
      <c r="K43" s="331">
        <v>1</v>
      </c>
      <c r="L43" s="63"/>
      <c r="M43" s="320"/>
      <c r="N43" s="321"/>
      <c r="O43" s="322"/>
      <c r="P43" s="65"/>
      <c r="Q43" s="296">
        <f>Q3</f>
        <v>0</v>
      </c>
      <c r="R43" s="297"/>
      <c r="S43" s="297"/>
      <c r="T43" s="297"/>
      <c r="U43" s="298"/>
      <c r="V43" s="66"/>
      <c r="W43" s="287">
        <f>W3</f>
        <v>0</v>
      </c>
      <c r="X43" s="288"/>
      <c r="Y43" s="288"/>
      <c r="Z43" s="288"/>
      <c r="AA43" s="288"/>
      <c r="AB43" s="289"/>
      <c r="AC43" s="68"/>
    </row>
    <row r="44" spans="1:29" ht="13.15" customHeight="1" x14ac:dyDescent="0.2">
      <c r="A44" s="69"/>
      <c r="B44" s="63"/>
      <c r="C44" s="63"/>
      <c r="D44" s="63"/>
      <c r="E44" s="323"/>
      <c r="F44" s="324"/>
      <c r="G44" s="325"/>
      <c r="H44" s="64"/>
      <c r="I44" s="330"/>
      <c r="J44" s="291"/>
      <c r="K44" s="332"/>
      <c r="L44" s="67"/>
      <c r="M44" s="323"/>
      <c r="N44" s="324"/>
      <c r="O44" s="325"/>
      <c r="P44" s="65"/>
      <c r="Q44" s="299"/>
      <c r="R44" s="300"/>
      <c r="S44" s="300"/>
      <c r="T44" s="300"/>
      <c r="U44" s="301"/>
      <c r="V44" s="66"/>
      <c r="W44" s="290"/>
      <c r="X44" s="291"/>
      <c r="Y44" s="291"/>
      <c r="Z44" s="291"/>
      <c r="AA44" s="291"/>
      <c r="AB44" s="292"/>
      <c r="AC44" s="68"/>
    </row>
    <row r="45" spans="1:29" ht="12" customHeight="1" x14ac:dyDescent="0.2">
      <c r="A45" s="69"/>
      <c r="B45" s="305" t="s">
        <v>72</v>
      </c>
      <c r="C45" s="306"/>
      <c r="D45" s="63"/>
      <c r="E45" s="63"/>
      <c r="F45" s="307"/>
      <c r="G45" s="307"/>
      <c r="H45" s="307"/>
      <c r="I45" s="307"/>
      <c r="J45" s="307"/>
      <c r="K45" s="307"/>
      <c r="L45" s="307"/>
      <c r="M45" s="63"/>
      <c r="N45" s="71"/>
      <c r="O45" s="63"/>
      <c r="P45" s="63"/>
      <c r="Q45" s="63"/>
      <c r="R45" s="63"/>
      <c r="S45" s="63"/>
      <c r="T45" s="63"/>
      <c r="U45" s="63"/>
      <c r="V45" s="72"/>
      <c r="W45" s="63"/>
      <c r="X45" s="63"/>
      <c r="Y45" s="63"/>
      <c r="Z45" s="63"/>
      <c r="AA45" s="63"/>
      <c r="AB45" s="63"/>
      <c r="AC45" s="68"/>
    </row>
    <row r="46" spans="1:29" x14ac:dyDescent="0.2">
      <c r="A46" s="69"/>
      <c r="B46" s="110">
        <f>B43/25.4</f>
        <v>0</v>
      </c>
      <c r="C46" s="111">
        <f>C43/25.4</f>
        <v>0</v>
      </c>
      <c r="D46" s="63"/>
      <c r="E46" s="326" t="s">
        <v>80</v>
      </c>
      <c r="F46" s="327"/>
      <c r="G46" s="328"/>
      <c r="H46" s="63"/>
      <c r="I46" s="305" t="s">
        <v>73</v>
      </c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06"/>
      <c r="V46" s="53"/>
      <c r="W46" s="316" t="s">
        <v>74</v>
      </c>
      <c r="X46" s="317"/>
      <c r="Y46" s="317"/>
      <c r="Z46" s="317"/>
      <c r="AA46" s="317"/>
      <c r="AB46" s="318"/>
      <c r="AC46" s="68"/>
    </row>
    <row r="47" spans="1:29" ht="13.15" customHeight="1" x14ac:dyDescent="0.2">
      <c r="A47" s="69"/>
      <c r="B47" s="101" t="s">
        <v>75</v>
      </c>
      <c r="C47" s="73">
        <f>B46-C46</f>
        <v>0</v>
      </c>
      <c r="D47" s="63"/>
      <c r="E47" s="310"/>
      <c r="F47" s="311"/>
      <c r="G47" s="312"/>
      <c r="H47" s="63"/>
      <c r="I47" s="310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2"/>
      <c r="V47" s="53"/>
      <c r="W47" s="320"/>
      <c r="X47" s="321"/>
      <c r="Y47" s="321"/>
      <c r="Z47" s="321"/>
      <c r="AA47" s="321"/>
      <c r="AB47" s="322"/>
      <c r="AC47" s="68"/>
    </row>
    <row r="48" spans="1:29" ht="13.15" customHeight="1" x14ac:dyDescent="0.2">
      <c r="A48" s="69"/>
      <c r="B48" s="101" t="s">
        <v>76</v>
      </c>
      <c r="C48" s="74">
        <f>C47/12</f>
        <v>0</v>
      </c>
      <c r="D48" s="63"/>
      <c r="E48" s="313"/>
      <c r="F48" s="314"/>
      <c r="G48" s="315"/>
      <c r="H48" s="63"/>
      <c r="I48" s="313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5"/>
      <c r="V48" s="53"/>
      <c r="W48" s="323"/>
      <c r="X48" s="324"/>
      <c r="Y48" s="324"/>
      <c r="Z48" s="324"/>
      <c r="AA48" s="324"/>
      <c r="AB48" s="325"/>
      <c r="AC48" s="68"/>
    </row>
    <row r="49" spans="1:29" ht="10.15" customHeight="1" x14ac:dyDescent="0.2">
      <c r="A49" s="69"/>
      <c r="B49" s="63"/>
      <c r="C49" s="63"/>
      <c r="D49" s="63"/>
      <c r="E49" s="63"/>
      <c r="F49" s="307"/>
      <c r="G49" s="307"/>
      <c r="H49" s="307"/>
      <c r="I49" s="307"/>
      <c r="J49" s="307"/>
      <c r="K49" s="307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70"/>
      <c r="AC49" s="68"/>
    </row>
    <row r="50" spans="1:29" ht="50.1" customHeight="1" x14ac:dyDescent="0.2">
      <c r="A50" s="69"/>
      <c r="B50" s="333" t="s">
        <v>83</v>
      </c>
      <c r="C50" s="33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68"/>
    </row>
    <row r="51" spans="1:29" ht="39.950000000000003" customHeight="1" x14ac:dyDescent="0.2">
      <c r="A51" s="69"/>
      <c r="B51" s="333" t="s">
        <v>2</v>
      </c>
      <c r="C51" s="334"/>
      <c r="D51" s="99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68"/>
    </row>
    <row r="52" spans="1:29" ht="4.9000000000000004" customHeight="1" x14ac:dyDescent="0.2">
      <c r="A52" s="69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68"/>
    </row>
    <row r="53" spans="1:29" x14ac:dyDescent="0.2">
      <c r="A53" s="69"/>
      <c r="B53" s="302" t="s">
        <v>82</v>
      </c>
      <c r="C53" s="303"/>
      <c r="D53" s="77">
        <v>1</v>
      </c>
      <c r="E53" s="78">
        <f>IF(K43=1,2,K43)</f>
        <v>2</v>
      </c>
      <c r="F53" s="78">
        <f>SUM(E53+K43)</f>
        <v>3</v>
      </c>
      <c r="G53" s="78">
        <f>SUM(F53+K43)</f>
        <v>4</v>
      </c>
      <c r="H53" s="78">
        <f>SUM(G53+K43)</f>
        <v>5</v>
      </c>
      <c r="I53" s="78">
        <f>SUM(H53+K43)</f>
        <v>6</v>
      </c>
      <c r="J53" s="78">
        <f>SUM(I53+K43)</f>
        <v>7</v>
      </c>
      <c r="K53" s="78">
        <f>SUM(J53+K43)</f>
        <v>8</v>
      </c>
      <c r="L53" s="78">
        <f>SUM(K53+K43)</f>
        <v>9</v>
      </c>
      <c r="M53" s="78">
        <f>SUM(L53+K43)</f>
        <v>10</v>
      </c>
      <c r="N53" s="78">
        <f>SUM(M53+K43)</f>
        <v>11</v>
      </c>
      <c r="O53" s="78">
        <f>SUM(N53+K43)</f>
        <v>12</v>
      </c>
      <c r="P53" s="78">
        <f>SUM(O53+K43)</f>
        <v>13</v>
      </c>
      <c r="Q53" s="78">
        <f>SUM(P53+K43)</f>
        <v>14</v>
      </c>
      <c r="R53" s="78">
        <f>SUM(Q53+K43)</f>
        <v>15</v>
      </c>
      <c r="S53" s="78">
        <f>SUM(R53+K43)</f>
        <v>16</v>
      </c>
      <c r="T53" s="78">
        <f>SUM(S53+K43)</f>
        <v>17</v>
      </c>
      <c r="U53" s="78">
        <f>SUM(T53+K43)</f>
        <v>18</v>
      </c>
      <c r="V53" s="78">
        <f>SUM(U53+K43)</f>
        <v>19</v>
      </c>
      <c r="W53" s="78">
        <f>SUM(V53+K43)</f>
        <v>20</v>
      </c>
      <c r="X53" s="78">
        <f>SUM(W53+K43)</f>
        <v>21</v>
      </c>
      <c r="Y53" s="78">
        <f>SUM(X53+K43)</f>
        <v>22</v>
      </c>
      <c r="Z53" s="78">
        <f>SUM(Y53+K43)</f>
        <v>23</v>
      </c>
      <c r="AA53" s="78">
        <f>SUM(Z53+K43)</f>
        <v>24</v>
      </c>
      <c r="AB53" s="77">
        <f>SUM(AA53+K43)</f>
        <v>25</v>
      </c>
      <c r="AC53" s="68"/>
    </row>
    <row r="54" spans="1:29" ht="4.9000000000000004" customHeight="1" thickBot="1" x14ac:dyDescent="0.25">
      <c r="A54" s="69"/>
      <c r="B54" s="300"/>
      <c r="C54" s="300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68"/>
    </row>
    <row r="55" spans="1:29" ht="13.5" thickBot="1" x14ac:dyDescent="0.25">
      <c r="A55" s="69"/>
      <c r="B55" s="308" t="s">
        <v>81</v>
      </c>
      <c r="C55" s="309"/>
      <c r="D55" s="79"/>
      <c r="E55" s="80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1"/>
      <c r="AC55" s="68"/>
    </row>
    <row r="56" spans="1:29" ht="4.9000000000000004" customHeight="1" x14ac:dyDescent="0.2">
      <c r="A56" s="69"/>
      <c r="B56" s="300"/>
      <c r="C56" s="300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68"/>
    </row>
    <row r="57" spans="1:29" ht="12.95" customHeight="1" x14ac:dyDescent="0.2">
      <c r="A57" s="69"/>
      <c r="B57" s="94"/>
      <c r="C57" s="73"/>
      <c r="D57" s="75"/>
      <c r="E57" s="8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93"/>
    </row>
    <row r="58" spans="1:29" ht="12.95" customHeight="1" x14ac:dyDescent="0.2">
      <c r="A58" s="69"/>
      <c r="B58" s="102"/>
      <c r="C58" s="82"/>
      <c r="D58" s="83"/>
      <c r="E58" s="84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93"/>
    </row>
    <row r="59" spans="1:29" ht="12.95" customHeight="1" x14ac:dyDescent="0.2">
      <c r="A59" s="69"/>
      <c r="B59" s="94"/>
      <c r="C59" s="82">
        <f>C60+C48</f>
        <v>0</v>
      </c>
      <c r="D59" s="75"/>
      <c r="E59" s="8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93"/>
    </row>
    <row r="60" spans="1:29" ht="12.95" customHeight="1" x14ac:dyDescent="0.2">
      <c r="A60" s="69"/>
      <c r="B60" s="94"/>
      <c r="C60" s="82">
        <f>C61+C48</f>
        <v>0</v>
      </c>
      <c r="D60" s="75"/>
      <c r="E60" s="8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93"/>
    </row>
    <row r="61" spans="1:29" ht="12.95" customHeight="1" x14ac:dyDescent="0.2">
      <c r="A61" s="69"/>
      <c r="B61" s="94"/>
      <c r="C61" s="82">
        <f>C62+C48</f>
        <v>0</v>
      </c>
      <c r="D61" s="75"/>
      <c r="E61" s="8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93"/>
    </row>
    <row r="62" spans="1:29" ht="12.95" customHeight="1" thickBot="1" x14ac:dyDescent="0.25">
      <c r="A62" s="69"/>
      <c r="B62" s="94"/>
      <c r="C62" s="82">
        <f>C63+C48</f>
        <v>0</v>
      </c>
      <c r="D62" s="86"/>
      <c r="E62" s="87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93"/>
    </row>
    <row r="63" spans="1:29" ht="12.95" customHeight="1" x14ac:dyDescent="0.2">
      <c r="A63" s="69"/>
      <c r="B63" s="94"/>
      <c r="C63" s="82">
        <f>C64+C48</f>
        <v>0</v>
      </c>
      <c r="D63" s="88"/>
      <c r="E63" s="89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93"/>
    </row>
    <row r="64" spans="1:29" ht="12.95" customHeight="1" x14ac:dyDescent="0.2">
      <c r="A64" s="69"/>
      <c r="B64" s="94"/>
      <c r="C64" s="82">
        <f>C65+C48</f>
        <v>0</v>
      </c>
      <c r="D64" s="75"/>
      <c r="E64" s="8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93"/>
    </row>
    <row r="65" spans="1:29" ht="12.95" customHeight="1" x14ac:dyDescent="0.2">
      <c r="A65" s="69"/>
      <c r="B65" s="94"/>
      <c r="C65" s="82">
        <f>C66+C48</f>
        <v>0</v>
      </c>
      <c r="D65" s="75"/>
      <c r="E65" s="8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93"/>
    </row>
    <row r="66" spans="1:29" ht="12.95" customHeight="1" x14ac:dyDescent="0.2">
      <c r="A66" s="69"/>
      <c r="B66" s="94"/>
      <c r="C66" s="82">
        <f>C67+C48</f>
        <v>0</v>
      </c>
      <c r="D66" s="75"/>
      <c r="E66" s="8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93"/>
    </row>
    <row r="67" spans="1:29" ht="12.95" customHeight="1" x14ac:dyDescent="0.2">
      <c r="A67" s="69"/>
      <c r="B67" s="94"/>
      <c r="C67" s="82">
        <f>C68+C48</f>
        <v>0</v>
      </c>
      <c r="D67" s="75"/>
      <c r="E67" s="8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93"/>
    </row>
    <row r="68" spans="1:29" ht="12.95" customHeight="1" x14ac:dyDescent="0.2">
      <c r="A68" s="69"/>
      <c r="B68" s="94" t="s">
        <v>84</v>
      </c>
      <c r="C68" s="82">
        <f>C69+C48</f>
        <v>0</v>
      </c>
      <c r="D68" s="90"/>
      <c r="E68" s="91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3"/>
    </row>
    <row r="69" spans="1:29" ht="12.95" customHeight="1" x14ac:dyDescent="0.2">
      <c r="A69" s="69"/>
      <c r="B69" s="94"/>
      <c r="C69" s="82">
        <f>C70+C48</f>
        <v>0</v>
      </c>
      <c r="D69" s="75"/>
      <c r="E69" s="8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93"/>
    </row>
    <row r="70" spans="1:29" ht="12.95" customHeight="1" x14ac:dyDescent="0.2">
      <c r="A70" s="69"/>
      <c r="B70" s="94"/>
      <c r="C70" s="82">
        <f>C71+C48</f>
        <v>0</v>
      </c>
      <c r="D70" s="75"/>
      <c r="E70" s="8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93"/>
    </row>
    <row r="71" spans="1:29" ht="12.95" customHeight="1" x14ac:dyDescent="0.2">
      <c r="A71" s="69"/>
      <c r="B71" s="94"/>
      <c r="C71" s="82">
        <f>C72+C48</f>
        <v>0</v>
      </c>
      <c r="D71" s="75"/>
      <c r="E71" s="8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93"/>
    </row>
    <row r="72" spans="1:29" ht="12.95" customHeight="1" x14ac:dyDescent="0.2">
      <c r="A72" s="69"/>
      <c r="B72" s="94"/>
      <c r="C72" s="82">
        <f>C73+C48</f>
        <v>0</v>
      </c>
      <c r="D72" s="75"/>
      <c r="E72" s="8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93"/>
    </row>
    <row r="73" spans="1:29" ht="12.95" customHeight="1" thickBot="1" x14ac:dyDescent="0.25">
      <c r="A73" s="69"/>
      <c r="B73" s="94"/>
      <c r="C73" s="82">
        <f>C74+C48</f>
        <v>0</v>
      </c>
      <c r="D73" s="76"/>
      <c r="E73" s="92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93"/>
    </row>
    <row r="74" spans="1:29" ht="12.95" customHeight="1" x14ac:dyDescent="0.2">
      <c r="A74" s="69"/>
      <c r="B74" s="94"/>
      <c r="C74" s="82">
        <f>C75+C48</f>
        <v>0</v>
      </c>
      <c r="D74" s="83"/>
      <c r="E74" s="84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93"/>
    </row>
    <row r="75" spans="1:29" ht="12.95" customHeight="1" x14ac:dyDescent="0.2">
      <c r="A75" s="69"/>
      <c r="B75" s="94"/>
      <c r="C75" s="82">
        <f>C76+C48</f>
        <v>0</v>
      </c>
      <c r="D75" s="75"/>
      <c r="E75" s="8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93"/>
    </row>
    <row r="76" spans="1:29" ht="12.95" customHeight="1" x14ac:dyDescent="0.2">
      <c r="A76" s="69"/>
      <c r="B76" s="94"/>
      <c r="C76" s="82">
        <f>C77+C48</f>
        <v>0</v>
      </c>
      <c r="D76" s="75"/>
      <c r="E76" s="8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93"/>
    </row>
    <row r="77" spans="1:29" ht="12.95" customHeight="1" x14ac:dyDescent="0.2">
      <c r="A77" s="69"/>
      <c r="B77" s="94" t="s">
        <v>85</v>
      </c>
      <c r="C77" s="82">
        <f>C42</f>
        <v>0</v>
      </c>
      <c r="D77" s="75"/>
      <c r="E77" s="8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93"/>
    </row>
    <row r="78" spans="1:29" ht="12.95" customHeight="1" x14ac:dyDescent="0.2">
      <c r="A78" s="69"/>
      <c r="B78" s="94"/>
      <c r="C78" s="82"/>
      <c r="D78" s="75"/>
      <c r="E78" s="8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93"/>
    </row>
    <row r="79" spans="1:29" ht="12.95" customHeight="1" x14ac:dyDescent="0.2">
      <c r="A79" s="69"/>
      <c r="B79" s="94"/>
      <c r="C79" s="73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93"/>
    </row>
    <row r="80" spans="1:29" ht="5.0999999999999996" customHeight="1" thickBot="1" x14ac:dyDescent="0.2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7"/>
    </row>
    <row r="81" spans="1:29" ht="5.0999999999999996" customHeight="1" x14ac:dyDescent="0.2">
      <c r="A81" s="103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104"/>
    </row>
    <row r="82" spans="1:29" ht="12" customHeight="1" x14ac:dyDescent="0.2">
      <c r="A82" s="69"/>
      <c r="B82" s="305" t="s">
        <v>67</v>
      </c>
      <c r="C82" s="306"/>
      <c r="D82" s="63"/>
      <c r="E82" s="316" t="s">
        <v>68</v>
      </c>
      <c r="F82" s="317"/>
      <c r="G82" s="318"/>
      <c r="H82" s="100"/>
      <c r="I82" s="316" t="s">
        <v>69</v>
      </c>
      <c r="J82" s="317"/>
      <c r="K82" s="318"/>
      <c r="L82" s="100"/>
      <c r="M82" s="316" t="s">
        <v>70</v>
      </c>
      <c r="N82" s="317"/>
      <c r="O82" s="318"/>
      <c r="P82" s="71"/>
      <c r="Q82" s="316" t="s">
        <v>59</v>
      </c>
      <c r="R82" s="317"/>
      <c r="S82" s="317"/>
      <c r="T82" s="317"/>
      <c r="U82" s="318"/>
      <c r="V82" s="100"/>
      <c r="W82" s="293" t="s">
        <v>103</v>
      </c>
      <c r="X82" s="294"/>
      <c r="Y82" s="294"/>
      <c r="Z82" s="294"/>
      <c r="AA82" s="294"/>
      <c r="AB82" s="295"/>
      <c r="AC82" s="68"/>
    </row>
    <row r="83" spans="1:29" ht="13.15" customHeight="1" x14ac:dyDescent="0.2">
      <c r="A83" s="69"/>
      <c r="B83" s="108"/>
      <c r="C83" s="109"/>
      <c r="D83" s="63"/>
      <c r="E83" s="320"/>
      <c r="F83" s="321"/>
      <c r="G83" s="322"/>
      <c r="H83" s="64"/>
      <c r="I83" s="329">
        <v>1</v>
      </c>
      <c r="J83" s="288" t="s">
        <v>71</v>
      </c>
      <c r="K83" s="331">
        <v>1</v>
      </c>
      <c r="L83" s="63"/>
      <c r="M83" s="320"/>
      <c r="N83" s="321"/>
      <c r="O83" s="322"/>
      <c r="P83" s="65"/>
      <c r="Q83" s="296">
        <f>Q43</f>
        <v>0</v>
      </c>
      <c r="R83" s="297"/>
      <c r="S83" s="297"/>
      <c r="T83" s="297"/>
      <c r="U83" s="298"/>
      <c r="V83" s="66"/>
      <c r="W83" s="287">
        <f>W43</f>
        <v>0</v>
      </c>
      <c r="X83" s="288"/>
      <c r="Y83" s="288"/>
      <c r="Z83" s="288"/>
      <c r="AA83" s="288"/>
      <c r="AB83" s="289"/>
      <c r="AC83" s="68"/>
    </row>
    <row r="84" spans="1:29" ht="13.15" customHeight="1" x14ac:dyDescent="0.2">
      <c r="A84" s="69"/>
      <c r="B84" s="63"/>
      <c r="C84" s="63"/>
      <c r="D84" s="63"/>
      <c r="E84" s="323"/>
      <c r="F84" s="324"/>
      <c r="G84" s="325"/>
      <c r="H84" s="64"/>
      <c r="I84" s="330"/>
      <c r="J84" s="291"/>
      <c r="K84" s="332"/>
      <c r="L84" s="67"/>
      <c r="M84" s="323"/>
      <c r="N84" s="324"/>
      <c r="O84" s="325"/>
      <c r="P84" s="65"/>
      <c r="Q84" s="299"/>
      <c r="R84" s="300"/>
      <c r="S84" s="300"/>
      <c r="T84" s="300"/>
      <c r="U84" s="301"/>
      <c r="V84" s="66"/>
      <c r="W84" s="290"/>
      <c r="X84" s="291"/>
      <c r="Y84" s="291"/>
      <c r="Z84" s="291"/>
      <c r="AA84" s="291"/>
      <c r="AB84" s="292"/>
      <c r="AC84" s="68"/>
    </row>
    <row r="85" spans="1:29" ht="12" customHeight="1" x14ac:dyDescent="0.2">
      <c r="A85" s="69"/>
      <c r="B85" s="305" t="s">
        <v>72</v>
      </c>
      <c r="C85" s="306"/>
      <c r="D85" s="63"/>
      <c r="E85" s="63"/>
      <c r="F85" s="307"/>
      <c r="G85" s="307"/>
      <c r="H85" s="307"/>
      <c r="I85" s="307"/>
      <c r="J85" s="307"/>
      <c r="K85" s="307"/>
      <c r="L85" s="307"/>
      <c r="M85" s="63"/>
      <c r="N85" s="71"/>
      <c r="O85" s="63"/>
      <c r="P85" s="63"/>
      <c r="Q85" s="63"/>
      <c r="R85" s="63"/>
      <c r="S85" s="63"/>
      <c r="T85" s="63"/>
      <c r="U85" s="63"/>
      <c r="V85" s="72"/>
      <c r="W85" s="63"/>
      <c r="X85" s="63"/>
      <c r="Y85" s="63"/>
      <c r="Z85" s="63"/>
      <c r="AA85" s="63"/>
      <c r="AB85" s="63"/>
      <c r="AC85" s="68"/>
    </row>
    <row r="86" spans="1:29" x14ac:dyDescent="0.2">
      <c r="A86" s="69"/>
      <c r="B86" s="110">
        <f>B83/25.4</f>
        <v>0</v>
      </c>
      <c r="C86" s="111">
        <f>C83/25.4</f>
        <v>0</v>
      </c>
      <c r="D86" s="63"/>
      <c r="E86" s="326" t="s">
        <v>80</v>
      </c>
      <c r="F86" s="327"/>
      <c r="G86" s="328"/>
      <c r="H86" s="63"/>
      <c r="I86" s="305" t="s">
        <v>73</v>
      </c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06"/>
      <c r="V86" s="53"/>
      <c r="W86" s="316" t="s">
        <v>74</v>
      </c>
      <c r="X86" s="317"/>
      <c r="Y86" s="317"/>
      <c r="Z86" s="317"/>
      <c r="AA86" s="317"/>
      <c r="AB86" s="318"/>
      <c r="AC86" s="68"/>
    </row>
    <row r="87" spans="1:29" ht="13.15" customHeight="1" x14ac:dyDescent="0.2">
      <c r="A87" s="69"/>
      <c r="B87" s="101" t="s">
        <v>75</v>
      </c>
      <c r="C87" s="73">
        <f>B86-C86</f>
        <v>0</v>
      </c>
      <c r="D87" s="63"/>
      <c r="E87" s="310"/>
      <c r="F87" s="311"/>
      <c r="G87" s="312"/>
      <c r="H87" s="63"/>
      <c r="I87" s="310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2"/>
      <c r="V87" s="53"/>
      <c r="W87" s="320"/>
      <c r="X87" s="321"/>
      <c r="Y87" s="321"/>
      <c r="Z87" s="321"/>
      <c r="AA87" s="321"/>
      <c r="AB87" s="322"/>
      <c r="AC87" s="68"/>
    </row>
    <row r="88" spans="1:29" ht="13.15" customHeight="1" x14ac:dyDescent="0.2">
      <c r="A88" s="69"/>
      <c r="B88" s="101" t="s">
        <v>76</v>
      </c>
      <c r="C88" s="74">
        <f>C87/12</f>
        <v>0</v>
      </c>
      <c r="D88" s="63"/>
      <c r="E88" s="313"/>
      <c r="F88" s="314"/>
      <c r="G88" s="315"/>
      <c r="H88" s="63"/>
      <c r="I88" s="313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5"/>
      <c r="V88" s="53"/>
      <c r="W88" s="323"/>
      <c r="X88" s="324"/>
      <c r="Y88" s="324"/>
      <c r="Z88" s="324"/>
      <c r="AA88" s="324"/>
      <c r="AB88" s="325"/>
      <c r="AC88" s="68"/>
    </row>
    <row r="89" spans="1:29" ht="10.15" customHeight="1" x14ac:dyDescent="0.2">
      <c r="A89" s="69"/>
      <c r="B89" s="63"/>
      <c r="C89" s="63"/>
      <c r="D89" s="63"/>
      <c r="E89" s="63"/>
      <c r="F89" s="307"/>
      <c r="G89" s="307"/>
      <c r="H89" s="307"/>
      <c r="I89" s="307"/>
      <c r="J89" s="307"/>
      <c r="K89" s="307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70"/>
      <c r="AC89" s="68"/>
    </row>
    <row r="90" spans="1:29" ht="50.1" customHeight="1" x14ac:dyDescent="0.2">
      <c r="A90" s="69"/>
      <c r="B90" s="333" t="s">
        <v>83</v>
      </c>
      <c r="C90" s="33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68"/>
    </row>
    <row r="91" spans="1:29" ht="39.950000000000003" customHeight="1" x14ac:dyDescent="0.2">
      <c r="A91" s="69"/>
      <c r="B91" s="333" t="s">
        <v>2</v>
      </c>
      <c r="C91" s="334"/>
      <c r="D91" s="99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68"/>
    </row>
    <row r="92" spans="1:29" ht="4.9000000000000004" customHeight="1" x14ac:dyDescent="0.2">
      <c r="A92" s="69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68"/>
    </row>
    <row r="93" spans="1:29" x14ac:dyDescent="0.2">
      <c r="A93" s="69"/>
      <c r="B93" s="302" t="s">
        <v>82</v>
      </c>
      <c r="C93" s="303"/>
      <c r="D93" s="77">
        <v>1</v>
      </c>
      <c r="E93" s="78">
        <f>IF(K83=1,2,K83)</f>
        <v>2</v>
      </c>
      <c r="F93" s="78">
        <f>SUM(E93+K83)</f>
        <v>3</v>
      </c>
      <c r="G93" s="78">
        <f>SUM(F93+K83)</f>
        <v>4</v>
      </c>
      <c r="H93" s="78">
        <f>SUM(G93+K83)</f>
        <v>5</v>
      </c>
      <c r="I93" s="78">
        <f>SUM(H93+K83)</f>
        <v>6</v>
      </c>
      <c r="J93" s="78">
        <f>SUM(I93+K83)</f>
        <v>7</v>
      </c>
      <c r="K93" s="78">
        <f>SUM(J93+K83)</f>
        <v>8</v>
      </c>
      <c r="L93" s="78">
        <f>SUM(K93+K83)</f>
        <v>9</v>
      </c>
      <c r="M93" s="78">
        <f>SUM(L93+K83)</f>
        <v>10</v>
      </c>
      <c r="N93" s="78">
        <f>SUM(M93+K83)</f>
        <v>11</v>
      </c>
      <c r="O93" s="78">
        <f>SUM(N93+K83)</f>
        <v>12</v>
      </c>
      <c r="P93" s="78">
        <f>SUM(O93+K83)</f>
        <v>13</v>
      </c>
      <c r="Q93" s="78">
        <f>SUM(P93+K83)</f>
        <v>14</v>
      </c>
      <c r="R93" s="78">
        <f>SUM(Q93+K83)</f>
        <v>15</v>
      </c>
      <c r="S93" s="78">
        <f>SUM(R93+K83)</f>
        <v>16</v>
      </c>
      <c r="T93" s="78">
        <f>SUM(S93+K83)</f>
        <v>17</v>
      </c>
      <c r="U93" s="78">
        <f>SUM(T93+K83)</f>
        <v>18</v>
      </c>
      <c r="V93" s="78">
        <f>SUM(U93+K83)</f>
        <v>19</v>
      </c>
      <c r="W93" s="78">
        <f>SUM(V93+K83)</f>
        <v>20</v>
      </c>
      <c r="X93" s="78">
        <f>SUM(W93+K83)</f>
        <v>21</v>
      </c>
      <c r="Y93" s="78">
        <f>SUM(X93+K83)</f>
        <v>22</v>
      </c>
      <c r="Z93" s="78">
        <f>SUM(Y93+K83)</f>
        <v>23</v>
      </c>
      <c r="AA93" s="78">
        <f>SUM(Z93+K83)</f>
        <v>24</v>
      </c>
      <c r="AB93" s="77">
        <f>SUM(AA93+K83)</f>
        <v>25</v>
      </c>
      <c r="AC93" s="68"/>
    </row>
    <row r="94" spans="1:29" ht="4.9000000000000004" customHeight="1" thickBot="1" x14ac:dyDescent="0.25">
      <c r="A94" s="69"/>
      <c r="B94" s="300"/>
      <c r="C94" s="300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68"/>
    </row>
    <row r="95" spans="1:29" ht="13.5" thickBot="1" x14ac:dyDescent="0.25">
      <c r="A95" s="69"/>
      <c r="B95" s="308" t="s">
        <v>81</v>
      </c>
      <c r="C95" s="309"/>
      <c r="D95" s="79"/>
      <c r="E95" s="80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81"/>
      <c r="AC95" s="68"/>
    </row>
    <row r="96" spans="1:29" ht="4.9000000000000004" customHeight="1" x14ac:dyDescent="0.2">
      <c r="A96" s="69"/>
      <c r="B96" s="300"/>
      <c r="C96" s="300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68"/>
    </row>
    <row r="97" spans="1:29" ht="12.95" customHeight="1" x14ac:dyDescent="0.2">
      <c r="A97" s="69"/>
      <c r="B97" s="94"/>
      <c r="C97" s="73"/>
      <c r="D97" s="75"/>
      <c r="E97" s="8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93"/>
    </row>
    <row r="98" spans="1:29" ht="12.95" customHeight="1" x14ac:dyDescent="0.2">
      <c r="A98" s="69"/>
      <c r="B98" s="102"/>
      <c r="C98" s="82"/>
      <c r="D98" s="83"/>
      <c r="E98" s="84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93"/>
    </row>
    <row r="99" spans="1:29" ht="12.95" customHeight="1" x14ac:dyDescent="0.2">
      <c r="A99" s="69"/>
      <c r="B99" s="94"/>
      <c r="C99" s="82">
        <f>C100+C88</f>
        <v>0</v>
      </c>
      <c r="D99" s="75"/>
      <c r="E99" s="8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93"/>
    </row>
    <row r="100" spans="1:29" ht="12.95" customHeight="1" x14ac:dyDescent="0.2">
      <c r="A100" s="69"/>
      <c r="B100" s="94"/>
      <c r="C100" s="82">
        <f>C101+C88</f>
        <v>0</v>
      </c>
      <c r="D100" s="75"/>
      <c r="E100" s="8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93"/>
    </row>
    <row r="101" spans="1:29" ht="12.95" customHeight="1" x14ac:dyDescent="0.2">
      <c r="A101" s="69"/>
      <c r="B101" s="94"/>
      <c r="C101" s="82">
        <f>C102+C88</f>
        <v>0</v>
      </c>
      <c r="D101" s="75"/>
      <c r="E101" s="8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93"/>
    </row>
    <row r="102" spans="1:29" ht="12.95" customHeight="1" thickBot="1" x14ac:dyDescent="0.25">
      <c r="A102" s="69"/>
      <c r="B102" s="94"/>
      <c r="C102" s="82">
        <f>C103+C88</f>
        <v>0</v>
      </c>
      <c r="D102" s="86"/>
      <c r="E102" s="87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93"/>
    </row>
    <row r="103" spans="1:29" ht="12.95" customHeight="1" x14ac:dyDescent="0.2">
      <c r="A103" s="69"/>
      <c r="B103" s="94"/>
      <c r="C103" s="82">
        <f>C104+C88</f>
        <v>0</v>
      </c>
      <c r="D103" s="88"/>
      <c r="E103" s="89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93"/>
    </row>
    <row r="104" spans="1:29" ht="12.95" customHeight="1" x14ac:dyDescent="0.2">
      <c r="A104" s="69"/>
      <c r="B104" s="94"/>
      <c r="C104" s="82">
        <f>C105+C88</f>
        <v>0</v>
      </c>
      <c r="D104" s="75"/>
      <c r="E104" s="8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93"/>
    </row>
    <row r="105" spans="1:29" ht="12.95" customHeight="1" x14ac:dyDescent="0.2">
      <c r="A105" s="69"/>
      <c r="B105" s="94"/>
      <c r="C105" s="82">
        <f>C106+C88</f>
        <v>0</v>
      </c>
      <c r="D105" s="75"/>
      <c r="E105" s="8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93"/>
    </row>
    <row r="106" spans="1:29" ht="12.95" customHeight="1" x14ac:dyDescent="0.2">
      <c r="A106" s="69"/>
      <c r="B106" s="94"/>
      <c r="C106" s="82">
        <f>C107+C88</f>
        <v>0</v>
      </c>
      <c r="D106" s="75"/>
      <c r="E106" s="8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93"/>
    </row>
    <row r="107" spans="1:29" ht="12.95" customHeight="1" x14ac:dyDescent="0.2">
      <c r="A107" s="69"/>
      <c r="B107" s="94"/>
      <c r="C107" s="82">
        <f>C108+C88</f>
        <v>0</v>
      </c>
      <c r="D107" s="75"/>
      <c r="E107" s="8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93"/>
    </row>
    <row r="108" spans="1:29" ht="12.95" customHeight="1" x14ac:dyDescent="0.2">
      <c r="A108" s="69"/>
      <c r="B108" s="94" t="s">
        <v>84</v>
      </c>
      <c r="C108" s="82">
        <f>C109+C88</f>
        <v>0</v>
      </c>
      <c r="D108" s="90"/>
      <c r="E108" s="91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3"/>
    </row>
    <row r="109" spans="1:29" ht="12.95" customHeight="1" x14ac:dyDescent="0.2">
      <c r="A109" s="69"/>
      <c r="B109" s="94"/>
      <c r="C109" s="82">
        <f>C110+C88</f>
        <v>0</v>
      </c>
      <c r="D109" s="75"/>
      <c r="E109" s="8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93"/>
    </row>
    <row r="110" spans="1:29" ht="12.95" customHeight="1" x14ac:dyDescent="0.2">
      <c r="A110" s="69"/>
      <c r="B110" s="94"/>
      <c r="C110" s="82">
        <f>C111+C88</f>
        <v>0</v>
      </c>
      <c r="D110" s="75"/>
      <c r="E110" s="8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93"/>
    </row>
    <row r="111" spans="1:29" ht="12.95" customHeight="1" x14ac:dyDescent="0.2">
      <c r="A111" s="69"/>
      <c r="B111" s="94"/>
      <c r="C111" s="82">
        <f>C112+C88</f>
        <v>0</v>
      </c>
      <c r="D111" s="75"/>
      <c r="E111" s="8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93"/>
    </row>
    <row r="112" spans="1:29" ht="12.95" customHeight="1" x14ac:dyDescent="0.2">
      <c r="A112" s="69"/>
      <c r="B112" s="94"/>
      <c r="C112" s="82">
        <f>C113+C88</f>
        <v>0</v>
      </c>
      <c r="D112" s="75"/>
      <c r="E112" s="8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93"/>
    </row>
    <row r="113" spans="1:29" ht="12.95" customHeight="1" thickBot="1" x14ac:dyDescent="0.25">
      <c r="A113" s="69"/>
      <c r="B113" s="94"/>
      <c r="C113" s="82">
        <f>C114+C88</f>
        <v>0</v>
      </c>
      <c r="D113" s="76"/>
      <c r="E113" s="92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93"/>
    </row>
    <row r="114" spans="1:29" ht="12.95" customHeight="1" x14ac:dyDescent="0.2">
      <c r="A114" s="69"/>
      <c r="B114" s="94"/>
      <c r="C114" s="82">
        <f>C115+C88</f>
        <v>0</v>
      </c>
      <c r="D114" s="83"/>
      <c r="E114" s="84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93"/>
    </row>
    <row r="115" spans="1:29" ht="12.95" customHeight="1" x14ac:dyDescent="0.2">
      <c r="A115" s="69"/>
      <c r="B115" s="94"/>
      <c r="C115" s="82">
        <f>C116+C88</f>
        <v>0</v>
      </c>
      <c r="D115" s="75"/>
      <c r="E115" s="8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93"/>
    </row>
    <row r="116" spans="1:29" ht="12.95" customHeight="1" x14ac:dyDescent="0.2">
      <c r="A116" s="69"/>
      <c r="B116" s="94"/>
      <c r="C116" s="82">
        <f>C117+C88</f>
        <v>0</v>
      </c>
      <c r="D116" s="75"/>
      <c r="E116" s="8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93"/>
    </row>
    <row r="117" spans="1:29" ht="12.95" customHeight="1" x14ac:dyDescent="0.2">
      <c r="A117" s="69"/>
      <c r="B117" s="94" t="s">
        <v>85</v>
      </c>
      <c r="C117" s="82">
        <f>C82</f>
        <v>0</v>
      </c>
      <c r="D117" s="75"/>
      <c r="E117" s="8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93"/>
    </row>
    <row r="118" spans="1:29" ht="12.95" customHeight="1" x14ac:dyDescent="0.2">
      <c r="A118" s="69"/>
      <c r="B118" s="94"/>
      <c r="C118" s="82"/>
      <c r="D118" s="75"/>
      <c r="E118" s="8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93"/>
    </row>
    <row r="119" spans="1:29" ht="12.95" customHeight="1" x14ac:dyDescent="0.2">
      <c r="A119" s="69"/>
      <c r="B119" s="94"/>
      <c r="C119" s="73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93"/>
    </row>
    <row r="120" spans="1:29" ht="5.0999999999999996" customHeight="1" thickBot="1" x14ac:dyDescent="0.25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7"/>
    </row>
    <row r="121" spans="1:29" ht="5.0999999999999996" customHeight="1" x14ac:dyDescent="0.2">
      <c r="A121" s="103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104"/>
    </row>
    <row r="122" spans="1:29" ht="12" customHeight="1" x14ac:dyDescent="0.2">
      <c r="A122" s="69"/>
      <c r="B122" s="305" t="s">
        <v>67</v>
      </c>
      <c r="C122" s="306"/>
      <c r="D122" s="63"/>
      <c r="E122" s="316" t="s">
        <v>68</v>
      </c>
      <c r="F122" s="317"/>
      <c r="G122" s="318"/>
      <c r="H122" s="100"/>
      <c r="I122" s="316" t="s">
        <v>69</v>
      </c>
      <c r="J122" s="317"/>
      <c r="K122" s="318"/>
      <c r="L122" s="100"/>
      <c r="M122" s="316" t="s">
        <v>70</v>
      </c>
      <c r="N122" s="317"/>
      <c r="O122" s="318"/>
      <c r="P122" s="71"/>
      <c r="Q122" s="316" t="s">
        <v>59</v>
      </c>
      <c r="R122" s="317"/>
      <c r="S122" s="317"/>
      <c r="T122" s="317"/>
      <c r="U122" s="318"/>
      <c r="V122" s="100"/>
      <c r="W122" s="293" t="s">
        <v>103</v>
      </c>
      <c r="X122" s="294"/>
      <c r="Y122" s="294"/>
      <c r="Z122" s="294"/>
      <c r="AA122" s="294"/>
      <c r="AB122" s="295"/>
      <c r="AC122" s="68"/>
    </row>
    <row r="123" spans="1:29" ht="13.15" customHeight="1" x14ac:dyDescent="0.2">
      <c r="A123" s="69"/>
      <c r="B123" s="108"/>
      <c r="C123" s="109"/>
      <c r="D123" s="63"/>
      <c r="E123" s="320"/>
      <c r="F123" s="321"/>
      <c r="G123" s="322"/>
      <c r="H123" s="64"/>
      <c r="I123" s="329">
        <v>1</v>
      </c>
      <c r="J123" s="288" t="s">
        <v>71</v>
      </c>
      <c r="K123" s="331">
        <v>1</v>
      </c>
      <c r="L123" s="63"/>
      <c r="M123" s="320"/>
      <c r="N123" s="321"/>
      <c r="O123" s="322"/>
      <c r="P123" s="65"/>
      <c r="Q123" s="296">
        <f>Q83</f>
        <v>0</v>
      </c>
      <c r="R123" s="297"/>
      <c r="S123" s="297"/>
      <c r="T123" s="297"/>
      <c r="U123" s="298"/>
      <c r="V123" s="66"/>
      <c r="W123" s="287">
        <f>W83</f>
        <v>0</v>
      </c>
      <c r="X123" s="288"/>
      <c r="Y123" s="288"/>
      <c r="Z123" s="288"/>
      <c r="AA123" s="288"/>
      <c r="AB123" s="289"/>
      <c r="AC123" s="68"/>
    </row>
    <row r="124" spans="1:29" ht="13.15" customHeight="1" x14ac:dyDescent="0.2">
      <c r="A124" s="69"/>
      <c r="B124" s="63"/>
      <c r="C124" s="63"/>
      <c r="D124" s="63"/>
      <c r="E124" s="323"/>
      <c r="F124" s="324"/>
      <c r="G124" s="325"/>
      <c r="H124" s="64"/>
      <c r="I124" s="330"/>
      <c r="J124" s="291"/>
      <c r="K124" s="332"/>
      <c r="L124" s="67"/>
      <c r="M124" s="323"/>
      <c r="N124" s="324"/>
      <c r="O124" s="325"/>
      <c r="P124" s="65"/>
      <c r="Q124" s="299"/>
      <c r="R124" s="300"/>
      <c r="S124" s="300"/>
      <c r="T124" s="300"/>
      <c r="U124" s="301"/>
      <c r="V124" s="66"/>
      <c r="W124" s="290"/>
      <c r="X124" s="291"/>
      <c r="Y124" s="291"/>
      <c r="Z124" s="291"/>
      <c r="AA124" s="291"/>
      <c r="AB124" s="292"/>
      <c r="AC124" s="68"/>
    </row>
    <row r="125" spans="1:29" ht="12" customHeight="1" x14ac:dyDescent="0.2">
      <c r="A125" s="69"/>
      <c r="B125" s="305" t="s">
        <v>72</v>
      </c>
      <c r="C125" s="306"/>
      <c r="D125" s="63"/>
      <c r="E125" s="63"/>
      <c r="F125" s="307"/>
      <c r="G125" s="307"/>
      <c r="H125" s="307"/>
      <c r="I125" s="307"/>
      <c r="J125" s="307"/>
      <c r="K125" s="307"/>
      <c r="L125" s="307"/>
      <c r="M125" s="63"/>
      <c r="N125" s="71"/>
      <c r="O125" s="63"/>
      <c r="P125" s="63"/>
      <c r="Q125" s="63"/>
      <c r="R125" s="63"/>
      <c r="S125" s="63"/>
      <c r="T125" s="63"/>
      <c r="U125" s="63"/>
      <c r="V125" s="72"/>
      <c r="W125" s="63"/>
      <c r="X125" s="63"/>
      <c r="Y125" s="63"/>
      <c r="Z125" s="63"/>
      <c r="AA125" s="63"/>
      <c r="AB125" s="63"/>
      <c r="AC125" s="68"/>
    </row>
    <row r="126" spans="1:29" x14ac:dyDescent="0.2">
      <c r="A126" s="69"/>
      <c r="B126" s="110">
        <f>B123/25.4</f>
        <v>0</v>
      </c>
      <c r="C126" s="111">
        <f>C123/25.4</f>
        <v>0</v>
      </c>
      <c r="D126" s="63"/>
      <c r="E126" s="326" t="s">
        <v>80</v>
      </c>
      <c r="F126" s="327"/>
      <c r="G126" s="328"/>
      <c r="H126" s="63"/>
      <c r="I126" s="305" t="s">
        <v>73</v>
      </c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06"/>
      <c r="V126" s="53"/>
      <c r="W126" s="316" t="s">
        <v>74</v>
      </c>
      <c r="X126" s="317"/>
      <c r="Y126" s="317"/>
      <c r="Z126" s="317"/>
      <c r="AA126" s="317"/>
      <c r="AB126" s="318"/>
      <c r="AC126" s="68"/>
    </row>
    <row r="127" spans="1:29" ht="13.15" customHeight="1" x14ac:dyDescent="0.2">
      <c r="A127" s="69"/>
      <c r="B127" s="101" t="s">
        <v>75</v>
      </c>
      <c r="C127" s="73">
        <f>B126-C126</f>
        <v>0</v>
      </c>
      <c r="D127" s="63"/>
      <c r="E127" s="310"/>
      <c r="F127" s="311"/>
      <c r="G127" s="312"/>
      <c r="H127" s="63"/>
      <c r="I127" s="310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2"/>
      <c r="V127" s="53"/>
      <c r="W127" s="320"/>
      <c r="X127" s="321"/>
      <c r="Y127" s="321"/>
      <c r="Z127" s="321"/>
      <c r="AA127" s="321"/>
      <c r="AB127" s="322"/>
      <c r="AC127" s="68"/>
    </row>
    <row r="128" spans="1:29" ht="13.15" customHeight="1" x14ac:dyDescent="0.2">
      <c r="A128" s="69"/>
      <c r="B128" s="101" t="s">
        <v>76</v>
      </c>
      <c r="C128" s="74">
        <f>C127/12</f>
        <v>0</v>
      </c>
      <c r="D128" s="63"/>
      <c r="E128" s="313"/>
      <c r="F128" s="314"/>
      <c r="G128" s="315"/>
      <c r="H128" s="63"/>
      <c r="I128" s="313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5"/>
      <c r="V128" s="53"/>
      <c r="W128" s="323"/>
      <c r="X128" s="324"/>
      <c r="Y128" s="324"/>
      <c r="Z128" s="324"/>
      <c r="AA128" s="324"/>
      <c r="AB128" s="325"/>
      <c r="AC128" s="68"/>
    </row>
    <row r="129" spans="1:29" ht="10.15" customHeight="1" x14ac:dyDescent="0.2">
      <c r="A129" s="69"/>
      <c r="B129" s="63"/>
      <c r="C129" s="63"/>
      <c r="D129" s="63"/>
      <c r="E129" s="63"/>
      <c r="F129" s="307"/>
      <c r="G129" s="307"/>
      <c r="H129" s="307"/>
      <c r="I129" s="307"/>
      <c r="J129" s="307"/>
      <c r="K129" s="307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70"/>
      <c r="AC129" s="68"/>
    </row>
    <row r="130" spans="1:29" ht="50.1" customHeight="1" x14ac:dyDescent="0.2">
      <c r="A130" s="69"/>
      <c r="B130" s="333" t="s">
        <v>83</v>
      </c>
      <c r="C130" s="334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68"/>
    </row>
    <row r="131" spans="1:29" ht="39.950000000000003" customHeight="1" x14ac:dyDescent="0.2">
      <c r="A131" s="69"/>
      <c r="B131" s="333" t="s">
        <v>2</v>
      </c>
      <c r="C131" s="334"/>
      <c r="D131" s="99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68"/>
    </row>
    <row r="132" spans="1:29" ht="4.9000000000000004" customHeight="1" x14ac:dyDescent="0.2">
      <c r="A132" s="69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68"/>
    </row>
    <row r="133" spans="1:29" x14ac:dyDescent="0.2">
      <c r="A133" s="69"/>
      <c r="B133" s="302" t="s">
        <v>82</v>
      </c>
      <c r="C133" s="303"/>
      <c r="D133" s="77">
        <v>1</v>
      </c>
      <c r="E133" s="78">
        <f>IF(K123=1,2,K123)</f>
        <v>2</v>
      </c>
      <c r="F133" s="78">
        <f>SUM(E133+K123)</f>
        <v>3</v>
      </c>
      <c r="G133" s="78">
        <f>SUM(F133+K123)</f>
        <v>4</v>
      </c>
      <c r="H133" s="78">
        <f>SUM(G133+K123)</f>
        <v>5</v>
      </c>
      <c r="I133" s="78">
        <f>SUM(H133+K123)</f>
        <v>6</v>
      </c>
      <c r="J133" s="78">
        <f>SUM(I133+K123)</f>
        <v>7</v>
      </c>
      <c r="K133" s="78">
        <f>SUM(J133+K123)</f>
        <v>8</v>
      </c>
      <c r="L133" s="78">
        <f>SUM(K133+K123)</f>
        <v>9</v>
      </c>
      <c r="M133" s="78">
        <f>SUM(L133+K123)</f>
        <v>10</v>
      </c>
      <c r="N133" s="78">
        <f>SUM(M133+K123)</f>
        <v>11</v>
      </c>
      <c r="O133" s="78">
        <f>SUM(N133+K123)</f>
        <v>12</v>
      </c>
      <c r="P133" s="78">
        <f>SUM(O133+K123)</f>
        <v>13</v>
      </c>
      <c r="Q133" s="78">
        <f>SUM(P133+K123)</f>
        <v>14</v>
      </c>
      <c r="R133" s="78">
        <f>SUM(Q133+K123)</f>
        <v>15</v>
      </c>
      <c r="S133" s="78">
        <f>SUM(R133+K123)</f>
        <v>16</v>
      </c>
      <c r="T133" s="78">
        <f>SUM(S133+K123)</f>
        <v>17</v>
      </c>
      <c r="U133" s="78">
        <f>SUM(T133+K123)</f>
        <v>18</v>
      </c>
      <c r="V133" s="78">
        <f>SUM(U133+K123)</f>
        <v>19</v>
      </c>
      <c r="W133" s="78">
        <f>SUM(V133+K123)</f>
        <v>20</v>
      </c>
      <c r="X133" s="78">
        <f>SUM(W133+K123)</f>
        <v>21</v>
      </c>
      <c r="Y133" s="78">
        <f>SUM(X133+K123)</f>
        <v>22</v>
      </c>
      <c r="Z133" s="78">
        <f>SUM(Y133+K123)</f>
        <v>23</v>
      </c>
      <c r="AA133" s="78">
        <f>SUM(Z133+K123)</f>
        <v>24</v>
      </c>
      <c r="AB133" s="77">
        <f>SUM(AA133+K123)</f>
        <v>25</v>
      </c>
      <c r="AC133" s="68"/>
    </row>
    <row r="134" spans="1:29" ht="4.9000000000000004" customHeight="1" thickBot="1" x14ac:dyDescent="0.25">
      <c r="A134" s="69"/>
      <c r="B134" s="300"/>
      <c r="C134" s="300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68"/>
    </row>
    <row r="135" spans="1:29" ht="13.5" thickBot="1" x14ac:dyDescent="0.25">
      <c r="A135" s="69"/>
      <c r="B135" s="308" t="s">
        <v>81</v>
      </c>
      <c r="C135" s="309"/>
      <c r="D135" s="79"/>
      <c r="E135" s="80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81"/>
      <c r="AC135" s="68"/>
    </row>
    <row r="136" spans="1:29" ht="4.9000000000000004" customHeight="1" x14ac:dyDescent="0.2">
      <c r="A136" s="69"/>
      <c r="B136" s="300"/>
      <c r="C136" s="300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68"/>
    </row>
    <row r="137" spans="1:29" ht="12.95" customHeight="1" x14ac:dyDescent="0.2">
      <c r="A137" s="69"/>
      <c r="B137" s="94"/>
      <c r="C137" s="73"/>
      <c r="D137" s="75"/>
      <c r="E137" s="8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93"/>
    </row>
    <row r="138" spans="1:29" ht="12.95" customHeight="1" x14ac:dyDescent="0.2">
      <c r="A138" s="69"/>
      <c r="B138" s="102"/>
      <c r="C138" s="82"/>
      <c r="D138" s="83"/>
      <c r="E138" s="84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93"/>
    </row>
    <row r="139" spans="1:29" ht="12.95" customHeight="1" x14ac:dyDescent="0.2">
      <c r="A139" s="69"/>
      <c r="B139" s="94"/>
      <c r="C139" s="82">
        <f>C140+C128</f>
        <v>0</v>
      </c>
      <c r="D139" s="75"/>
      <c r="E139" s="8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93"/>
    </row>
    <row r="140" spans="1:29" ht="12.95" customHeight="1" x14ac:dyDescent="0.2">
      <c r="A140" s="69"/>
      <c r="B140" s="94"/>
      <c r="C140" s="82">
        <f>C141+C128</f>
        <v>0</v>
      </c>
      <c r="D140" s="75"/>
      <c r="E140" s="8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93"/>
    </row>
    <row r="141" spans="1:29" ht="12.95" customHeight="1" x14ac:dyDescent="0.2">
      <c r="A141" s="69"/>
      <c r="B141" s="94"/>
      <c r="C141" s="82">
        <f>C142+C128</f>
        <v>0</v>
      </c>
      <c r="D141" s="75"/>
      <c r="E141" s="8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93"/>
    </row>
    <row r="142" spans="1:29" ht="12.95" customHeight="1" thickBot="1" x14ac:dyDescent="0.25">
      <c r="A142" s="69"/>
      <c r="B142" s="94"/>
      <c r="C142" s="82">
        <f>C143+C128</f>
        <v>0</v>
      </c>
      <c r="D142" s="86"/>
      <c r="E142" s="87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93"/>
    </row>
    <row r="143" spans="1:29" ht="12.95" customHeight="1" x14ac:dyDescent="0.2">
      <c r="A143" s="69"/>
      <c r="B143" s="94"/>
      <c r="C143" s="82">
        <f>C144+C128</f>
        <v>0</v>
      </c>
      <c r="D143" s="88"/>
      <c r="E143" s="89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93"/>
    </row>
    <row r="144" spans="1:29" ht="12.95" customHeight="1" x14ac:dyDescent="0.2">
      <c r="A144" s="69"/>
      <c r="B144" s="94"/>
      <c r="C144" s="82">
        <f>C145+C128</f>
        <v>0</v>
      </c>
      <c r="D144" s="75"/>
      <c r="E144" s="8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93"/>
    </row>
    <row r="145" spans="1:29" ht="12.95" customHeight="1" x14ac:dyDescent="0.2">
      <c r="A145" s="69"/>
      <c r="B145" s="94"/>
      <c r="C145" s="82">
        <f>C146+C128</f>
        <v>0</v>
      </c>
      <c r="D145" s="75"/>
      <c r="E145" s="8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93"/>
    </row>
    <row r="146" spans="1:29" ht="12.95" customHeight="1" x14ac:dyDescent="0.2">
      <c r="A146" s="69"/>
      <c r="B146" s="94"/>
      <c r="C146" s="82">
        <f>C147+C128</f>
        <v>0</v>
      </c>
      <c r="D146" s="75"/>
      <c r="E146" s="8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93"/>
    </row>
    <row r="147" spans="1:29" ht="12.95" customHeight="1" x14ac:dyDescent="0.2">
      <c r="A147" s="69"/>
      <c r="B147" s="94"/>
      <c r="C147" s="82">
        <f>C148+C128</f>
        <v>0</v>
      </c>
      <c r="D147" s="75"/>
      <c r="E147" s="8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93"/>
    </row>
    <row r="148" spans="1:29" ht="12.95" customHeight="1" x14ac:dyDescent="0.2">
      <c r="A148" s="69"/>
      <c r="B148" s="94" t="s">
        <v>84</v>
      </c>
      <c r="C148" s="82">
        <f>C149+C128</f>
        <v>0</v>
      </c>
      <c r="D148" s="90"/>
      <c r="E148" s="91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3"/>
    </row>
    <row r="149" spans="1:29" ht="12.95" customHeight="1" x14ac:dyDescent="0.2">
      <c r="A149" s="69"/>
      <c r="B149" s="94"/>
      <c r="C149" s="82">
        <f>C150+C128</f>
        <v>0</v>
      </c>
      <c r="D149" s="75"/>
      <c r="E149" s="8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93"/>
    </row>
    <row r="150" spans="1:29" ht="12.95" customHeight="1" x14ac:dyDescent="0.2">
      <c r="A150" s="69"/>
      <c r="B150" s="94"/>
      <c r="C150" s="82">
        <f>C151+C128</f>
        <v>0</v>
      </c>
      <c r="D150" s="75"/>
      <c r="E150" s="8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93"/>
    </row>
    <row r="151" spans="1:29" ht="12.95" customHeight="1" x14ac:dyDescent="0.2">
      <c r="A151" s="69"/>
      <c r="B151" s="94"/>
      <c r="C151" s="82">
        <f>C152+C128</f>
        <v>0</v>
      </c>
      <c r="D151" s="75"/>
      <c r="E151" s="8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93"/>
    </row>
    <row r="152" spans="1:29" ht="12.95" customHeight="1" x14ac:dyDescent="0.2">
      <c r="A152" s="69"/>
      <c r="B152" s="94"/>
      <c r="C152" s="82">
        <f>C153+C128</f>
        <v>0</v>
      </c>
      <c r="D152" s="75"/>
      <c r="E152" s="8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93"/>
    </row>
    <row r="153" spans="1:29" ht="12.95" customHeight="1" thickBot="1" x14ac:dyDescent="0.25">
      <c r="A153" s="69"/>
      <c r="B153" s="94"/>
      <c r="C153" s="82">
        <f>C154+C128</f>
        <v>0</v>
      </c>
      <c r="D153" s="76"/>
      <c r="E153" s="92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93"/>
    </row>
    <row r="154" spans="1:29" ht="12.95" customHeight="1" x14ac:dyDescent="0.2">
      <c r="A154" s="69"/>
      <c r="B154" s="94"/>
      <c r="C154" s="82">
        <f>C155+C128</f>
        <v>0</v>
      </c>
      <c r="D154" s="83"/>
      <c r="E154" s="84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93"/>
    </row>
    <row r="155" spans="1:29" ht="12.95" customHeight="1" x14ac:dyDescent="0.2">
      <c r="A155" s="69"/>
      <c r="B155" s="94"/>
      <c r="C155" s="82">
        <f>C156+C128</f>
        <v>0</v>
      </c>
      <c r="D155" s="75"/>
      <c r="E155" s="8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93"/>
    </row>
    <row r="156" spans="1:29" ht="12.95" customHeight="1" x14ac:dyDescent="0.2">
      <c r="A156" s="69"/>
      <c r="B156" s="94"/>
      <c r="C156" s="82">
        <f>C157+C128</f>
        <v>0</v>
      </c>
      <c r="D156" s="75"/>
      <c r="E156" s="8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93"/>
    </row>
    <row r="157" spans="1:29" ht="12.95" customHeight="1" x14ac:dyDescent="0.2">
      <c r="A157" s="69"/>
      <c r="B157" s="94" t="s">
        <v>85</v>
      </c>
      <c r="C157" s="82">
        <f>C122</f>
        <v>0</v>
      </c>
      <c r="D157" s="75"/>
      <c r="E157" s="8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93"/>
    </row>
    <row r="158" spans="1:29" ht="12.95" customHeight="1" x14ac:dyDescent="0.2">
      <c r="A158" s="69"/>
      <c r="B158" s="94"/>
      <c r="C158" s="82"/>
      <c r="D158" s="75"/>
      <c r="E158" s="8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93"/>
    </row>
    <row r="159" spans="1:29" ht="12.95" customHeight="1" x14ac:dyDescent="0.2">
      <c r="A159" s="69"/>
      <c r="B159" s="94"/>
      <c r="C159" s="73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93"/>
    </row>
    <row r="160" spans="1:29" ht="5.0999999999999996" customHeight="1" thickBot="1" x14ac:dyDescent="0.25">
      <c r="A160" s="105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7"/>
    </row>
    <row r="161" spans="1:29" ht="5.0999999999999996" customHeight="1" x14ac:dyDescent="0.2">
      <c r="A161" s="103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104"/>
    </row>
    <row r="162" spans="1:29" ht="12" customHeight="1" x14ac:dyDescent="0.2">
      <c r="A162" s="69"/>
      <c r="B162" s="305" t="s">
        <v>67</v>
      </c>
      <c r="C162" s="306"/>
      <c r="D162" s="63"/>
      <c r="E162" s="316" t="s">
        <v>68</v>
      </c>
      <c r="F162" s="317"/>
      <c r="G162" s="318"/>
      <c r="H162" s="100"/>
      <c r="I162" s="316" t="s">
        <v>69</v>
      </c>
      <c r="J162" s="317"/>
      <c r="K162" s="318"/>
      <c r="L162" s="100"/>
      <c r="M162" s="316" t="s">
        <v>70</v>
      </c>
      <c r="N162" s="317"/>
      <c r="O162" s="318"/>
      <c r="P162" s="71"/>
      <c r="Q162" s="316" t="s">
        <v>59</v>
      </c>
      <c r="R162" s="317"/>
      <c r="S162" s="317"/>
      <c r="T162" s="317"/>
      <c r="U162" s="318"/>
      <c r="V162" s="100"/>
      <c r="W162" s="293" t="s">
        <v>103</v>
      </c>
      <c r="X162" s="294"/>
      <c r="Y162" s="294"/>
      <c r="Z162" s="294"/>
      <c r="AA162" s="294"/>
      <c r="AB162" s="295"/>
      <c r="AC162" s="68"/>
    </row>
    <row r="163" spans="1:29" ht="13.15" customHeight="1" x14ac:dyDescent="0.2">
      <c r="A163" s="69"/>
      <c r="B163" s="108"/>
      <c r="C163" s="109"/>
      <c r="D163" s="63"/>
      <c r="E163" s="320"/>
      <c r="F163" s="321"/>
      <c r="G163" s="322"/>
      <c r="H163" s="64"/>
      <c r="I163" s="329">
        <v>1</v>
      </c>
      <c r="J163" s="288" t="s">
        <v>71</v>
      </c>
      <c r="K163" s="331">
        <v>1</v>
      </c>
      <c r="L163" s="63"/>
      <c r="M163" s="320"/>
      <c r="N163" s="321"/>
      <c r="O163" s="322"/>
      <c r="P163" s="65"/>
      <c r="Q163" s="296">
        <f>Q123</f>
        <v>0</v>
      </c>
      <c r="R163" s="297"/>
      <c r="S163" s="297"/>
      <c r="T163" s="297"/>
      <c r="U163" s="298"/>
      <c r="V163" s="66"/>
      <c r="W163" s="287">
        <f>W123</f>
        <v>0</v>
      </c>
      <c r="X163" s="288"/>
      <c r="Y163" s="288"/>
      <c r="Z163" s="288"/>
      <c r="AA163" s="288"/>
      <c r="AB163" s="289"/>
      <c r="AC163" s="68"/>
    </row>
    <row r="164" spans="1:29" ht="13.15" customHeight="1" x14ac:dyDescent="0.2">
      <c r="A164" s="69"/>
      <c r="B164" s="63"/>
      <c r="C164" s="63"/>
      <c r="D164" s="63"/>
      <c r="E164" s="323"/>
      <c r="F164" s="324"/>
      <c r="G164" s="325"/>
      <c r="H164" s="64"/>
      <c r="I164" s="330"/>
      <c r="J164" s="291"/>
      <c r="K164" s="332"/>
      <c r="L164" s="67"/>
      <c r="M164" s="323"/>
      <c r="N164" s="324"/>
      <c r="O164" s="325"/>
      <c r="P164" s="65"/>
      <c r="Q164" s="299"/>
      <c r="R164" s="300"/>
      <c r="S164" s="300"/>
      <c r="T164" s="300"/>
      <c r="U164" s="301"/>
      <c r="V164" s="66"/>
      <c r="W164" s="290"/>
      <c r="X164" s="291"/>
      <c r="Y164" s="291"/>
      <c r="Z164" s="291"/>
      <c r="AA164" s="291"/>
      <c r="AB164" s="292"/>
      <c r="AC164" s="68"/>
    </row>
    <row r="165" spans="1:29" ht="12" customHeight="1" x14ac:dyDescent="0.2">
      <c r="A165" s="69"/>
      <c r="B165" s="305" t="s">
        <v>72</v>
      </c>
      <c r="C165" s="306"/>
      <c r="D165" s="63"/>
      <c r="E165" s="63"/>
      <c r="F165" s="307"/>
      <c r="G165" s="307"/>
      <c r="H165" s="307"/>
      <c r="I165" s="307"/>
      <c r="J165" s="307"/>
      <c r="K165" s="307"/>
      <c r="L165" s="307"/>
      <c r="M165" s="63"/>
      <c r="N165" s="71"/>
      <c r="O165" s="63"/>
      <c r="P165" s="63"/>
      <c r="Q165" s="63"/>
      <c r="R165" s="63"/>
      <c r="S165" s="63"/>
      <c r="T165" s="63"/>
      <c r="U165" s="63"/>
      <c r="V165" s="72"/>
      <c r="W165" s="63"/>
      <c r="X165" s="63"/>
      <c r="Y165" s="63"/>
      <c r="Z165" s="63"/>
      <c r="AA165" s="63"/>
      <c r="AB165" s="63"/>
      <c r="AC165" s="68"/>
    </row>
    <row r="166" spans="1:29" x14ac:dyDescent="0.2">
      <c r="A166" s="69"/>
      <c r="B166" s="110">
        <f>B163/25.4</f>
        <v>0</v>
      </c>
      <c r="C166" s="111">
        <f>C163/25.4</f>
        <v>0</v>
      </c>
      <c r="D166" s="63"/>
      <c r="E166" s="326" t="s">
        <v>80</v>
      </c>
      <c r="F166" s="327"/>
      <c r="G166" s="328"/>
      <c r="H166" s="63"/>
      <c r="I166" s="305" t="s">
        <v>73</v>
      </c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06"/>
      <c r="V166" s="53"/>
      <c r="W166" s="316" t="s">
        <v>74</v>
      </c>
      <c r="X166" s="317"/>
      <c r="Y166" s="317"/>
      <c r="Z166" s="317"/>
      <c r="AA166" s="317"/>
      <c r="AB166" s="318"/>
      <c r="AC166" s="68"/>
    </row>
    <row r="167" spans="1:29" ht="13.15" customHeight="1" x14ac:dyDescent="0.2">
      <c r="A167" s="69"/>
      <c r="B167" s="101" t="s">
        <v>75</v>
      </c>
      <c r="C167" s="73">
        <f>B166-C166</f>
        <v>0</v>
      </c>
      <c r="D167" s="63"/>
      <c r="E167" s="310"/>
      <c r="F167" s="311"/>
      <c r="G167" s="312"/>
      <c r="H167" s="63"/>
      <c r="I167" s="310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2"/>
      <c r="V167" s="53"/>
      <c r="W167" s="320"/>
      <c r="X167" s="321"/>
      <c r="Y167" s="321"/>
      <c r="Z167" s="321"/>
      <c r="AA167" s="321"/>
      <c r="AB167" s="322"/>
      <c r="AC167" s="68"/>
    </row>
    <row r="168" spans="1:29" ht="13.15" customHeight="1" x14ac:dyDescent="0.2">
      <c r="A168" s="69"/>
      <c r="B168" s="101" t="s">
        <v>76</v>
      </c>
      <c r="C168" s="74">
        <f>C167/12</f>
        <v>0</v>
      </c>
      <c r="D168" s="63"/>
      <c r="E168" s="313"/>
      <c r="F168" s="314"/>
      <c r="G168" s="315"/>
      <c r="H168" s="63"/>
      <c r="I168" s="313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5"/>
      <c r="V168" s="53"/>
      <c r="W168" s="323"/>
      <c r="X168" s="324"/>
      <c r="Y168" s="324"/>
      <c r="Z168" s="324"/>
      <c r="AA168" s="324"/>
      <c r="AB168" s="325"/>
      <c r="AC168" s="68"/>
    </row>
    <row r="169" spans="1:29" ht="10.15" customHeight="1" x14ac:dyDescent="0.2">
      <c r="A169" s="69"/>
      <c r="B169" s="63"/>
      <c r="C169" s="63"/>
      <c r="D169" s="63"/>
      <c r="E169" s="63"/>
      <c r="F169" s="307"/>
      <c r="G169" s="307"/>
      <c r="H169" s="307"/>
      <c r="I169" s="307"/>
      <c r="J169" s="307"/>
      <c r="K169" s="307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70"/>
      <c r="AC169" s="68"/>
    </row>
    <row r="170" spans="1:29" ht="50.1" customHeight="1" x14ac:dyDescent="0.2">
      <c r="A170" s="69"/>
      <c r="B170" s="333" t="s">
        <v>83</v>
      </c>
      <c r="C170" s="334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68"/>
    </row>
    <row r="171" spans="1:29" ht="39.950000000000003" customHeight="1" x14ac:dyDescent="0.2">
      <c r="A171" s="69"/>
      <c r="B171" s="333" t="s">
        <v>2</v>
      </c>
      <c r="C171" s="334"/>
      <c r="D171" s="99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68"/>
    </row>
    <row r="172" spans="1:29" ht="4.9000000000000004" customHeight="1" x14ac:dyDescent="0.2">
      <c r="A172" s="69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68"/>
    </row>
    <row r="173" spans="1:29" x14ac:dyDescent="0.2">
      <c r="A173" s="69"/>
      <c r="B173" s="302" t="s">
        <v>82</v>
      </c>
      <c r="C173" s="303"/>
      <c r="D173" s="77">
        <v>1</v>
      </c>
      <c r="E173" s="78">
        <f>IF(K163=1,2,K163)</f>
        <v>2</v>
      </c>
      <c r="F173" s="78">
        <f>SUM(E173+K163)</f>
        <v>3</v>
      </c>
      <c r="G173" s="78">
        <f>SUM(F173+K163)</f>
        <v>4</v>
      </c>
      <c r="H173" s="78">
        <f>SUM(G173+K163)</f>
        <v>5</v>
      </c>
      <c r="I173" s="78">
        <f>SUM(H173+K163)</f>
        <v>6</v>
      </c>
      <c r="J173" s="78">
        <f>SUM(I173+K163)</f>
        <v>7</v>
      </c>
      <c r="K173" s="78">
        <f>SUM(J173+K163)</f>
        <v>8</v>
      </c>
      <c r="L173" s="78">
        <f>SUM(K173+K163)</f>
        <v>9</v>
      </c>
      <c r="M173" s="78">
        <f>SUM(L173+K163)</f>
        <v>10</v>
      </c>
      <c r="N173" s="78">
        <f>SUM(M173+K163)</f>
        <v>11</v>
      </c>
      <c r="O173" s="78">
        <f>SUM(N173+K163)</f>
        <v>12</v>
      </c>
      <c r="P173" s="78">
        <f>SUM(O173+K163)</f>
        <v>13</v>
      </c>
      <c r="Q173" s="78">
        <f>SUM(P173+K163)</f>
        <v>14</v>
      </c>
      <c r="R173" s="78">
        <f>SUM(Q173+K163)</f>
        <v>15</v>
      </c>
      <c r="S173" s="78">
        <f>SUM(R173+K163)</f>
        <v>16</v>
      </c>
      <c r="T173" s="78">
        <f>SUM(S173+K163)</f>
        <v>17</v>
      </c>
      <c r="U173" s="78">
        <f>SUM(T173+K163)</f>
        <v>18</v>
      </c>
      <c r="V173" s="78">
        <f>SUM(U173+K163)</f>
        <v>19</v>
      </c>
      <c r="W173" s="78">
        <f>SUM(V173+K163)</f>
        <v>20</v>
      </c>
      <c r="X173" s="78">
        <f>SUM(W173+K163)</f>
        <v>21</v>
      </c>
      <c r="Y173" s="78">
        <f>SUM(X173+K163)</f>
        <v>22</v>
      </c>
      <c r="Z173" s="78">
        <f>SUM(Y173+K163)</f>
        <v>23</v>
      </c>
      <c r="AA173" s="78">
        <f>SUM(Z173+K163)</f>
        <v>24</v>
      </c>
      <c r="AB173" s="77">
        <f>SUM(AA173+K163)</f>
        <v>25</v>
      </c>
      <c r="AC173" s="68"/>
    </row>
    <row r="174" spans="1:29" ht="4.9000000000000004" customHeight="1" thickBot="1" x14ac:dyDescent="0.25">
      <c r="A174" s="69"/>
      <c r="B174" s="300"/>
      <c r="C174" s="300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68"/>
    </row>
    <row r="175" spans="1:29" ht="13.5" thickBot="1" x14ac:dyDescent="0.25">
      <c r="A175" s="69"/>
      <c r="B175" s="308" t="s">
        <v>81</v>
      </c>
      <c r="C175" s="309"/>
      <c r="D175" s="79"/>
      <c r="E175" s="80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81"/>
      <c r="AC175" s="68"/>
    </row>
    <row r="176" spans="1:29" ht="4.9000000000000004" customHeight="1" x14ac:dyDescent="0.2">
      <c r="A176" s="69"/>
      <c r="B176" s="300"/>
      <c r="C176" s="300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68"/>
    </row>
    <row r="177" spans="1:29" ht="12.95" customHeight="1" x14ac:dyDescent="0.2">
      <c r="A177" s="69"/>
      <c r="B177" s="94"/>
      <c r="C177" s="73"/>
      <c r="D177" s="75"/>
      <c r="E177" s="8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93"/>
    </row>
    <row r="178" spans="1:29" ht="12.95" customHeight="1" x14ac:dyDescent="0.2">
      <c r="A178" s="69"/>
      <c r="B178" s="102"/>
      <c r="C178" s="82"/>
      <c r="D178" s="83"/>
      <c r="E178" s="84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93"/>
    </row>
    <row r="179" spans="1:29" ht="12.95" customHeight="1" x14ac:dyDescent="0.2">
      <c r="A179" s="69"/>
      <c r="B179" s="94"/>
      <c r="C179" s="82">
        <f>C180+C168</f>
        <v>0</v>
      </c>
      <c r="D179" s="75"/>
      <c r="E179" s="8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93"/>
    </row>
    <row r="180" spans="1:29" ht="12.95" customHeight="1" x14ac:dyDescent="0.2">
      <c r="A180" s="69"/>
      <c r="B180" s="94"/>
      <c r="C180" s="82">
        <f>C181+C168</f>
        <v>0</v>
      </c>
      <c r="D180" s="75"/>
      <c r="E180" s="8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93"/>
    </row>
    <row r="181" spans="1:29" ht="12.95" customHeight="1" x14ac:dyDescent="0.2">
      <c r="A181" s="69"/>
      <c r="B181" s="94"/>
      <c r="C181" s="82">
        <f>C182+C168</f>
        <v>0</v>
      </c>
      <c r="D181" s="75"/>
      <c r="E181" s="8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93"/>
    </row>
    <row r="182" spans="1:29" ht="12.95" customHeight="1" thickBot="1" x14ac:dyDescent="0.25">
      <c r="A182" s="69"/>
      <c r="B182" s="94"/>
      <c r="C182" s="82">
        <f>C183+C168</f>
        <v>0</v>
      </c>
      <c r="D182" s="86"/>
      <c r="E182" s="87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93"/>
    </row>
    <row r="183" spans="1:29" ht="12.95" customHeight="1" x14ac:dyDescent="0.2">
      <c r="A183" s="69"/>
      <c r="B183" s="94"/>
      <c r="C183" s="82">
        <f>C184+C168</f>
        <v>0</v>
      </c>
      <c r="D183" s="88"/>
      <c r="E183" s="89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93"/>
    </row>
    <row r="184" spans="1:29" ht="12.95" customHeight="1" x14ac:dyDescent="0.2">
      <c r="A184" s="69"/>
      <c r="B184" s="94"/>
      <c r="C184" s="82">
        <f>C185+C168</f>
        <v>0</v>
      </c>
      <c r="D184" s="75"/>
      <c r="E184" s="8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93"/>
    </row>
    <row r="185" spans="1:29" ht="12.95" customHeight="1" x14ac:dyDescent="0.2">
      <c r="A185" s="69"/>
      <c r="B185" s="94"/>
      <c r="C185" s="82">
        <f>C186+C168</f>
        <v>0</v>
      </c>
      <c r="D185" s="75"/>
      <c r="E185" s="8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93"/>
    </row>
    <row r="186" spans="1:29" ht="12.95" customHeight="1" x14ac:dyDescent="0.2">
      <c r="A186" s="69"/>
      <c r="B186" s="94"/>
      <c r="C186" s="82">
        <f>C187+C168</f>
        <v>0</v>
      </c>
      <c r="D186" s="75"/>
      <c r="E186" s="8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93"/>
    </row>
    <row r="187" spans="1:29" ht="12.95" customHeight="1" x14ac:dyDescent="0.2">
      <c r="A187" s="69"/>
      <c r="B187" s="94"/>
      <c r="C187" s="82">
        <f>C188+C168</f>
        <v>0</v>
      </c>
      <c r="D187" s="75"/>
      <c r="E187" s="8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93"/>
    </row>
    <row r="188" spans="1:29" ht="12.95" customHeight="1" x14ac:dyDescent="0.2">
      <c r="A188" s="69"/>
      <c r="B188" s="94" t="s">
        <v>84</v>
      </c>
      <c r="C188" s="82">
        <f>C189+C168</f>
        <v>0</v>
      </c>
      <c r="D188" s="90"/>
      <c r="E188" s="91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3"/>
    </row>
    <row r="189" spans="1:29" ht="12.95" customHeight="1" x14ac:dyDescent="0.2">
      <c r="A189" s="69"/>
      <c r="B189" s="94"/>
      <c r="C189" s="82">
        <f>C190+C168</f>
        <v>0</v>
      </c>
      <c r="D189" s="75"/>
      <c r="E189" s="8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93"/>
    </row>
    <row r="190" spans="1:29" ht="12.95" customHeight="1" x14ac:dyDescent="0.2">
      <c r="A190" s="69"/>
      <c r="B190" s="94"/>
      <c r="C190" s="82">
        <f>C191+C168</f>
        <v>0</v>
      </c>
      <c r="D190" s="75"/>
      <c r="E190" s="8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93"/>
    </row>
    <row r="191" spans="1:29" ht="12.95" customHeight="1" x14ac:dyDescent="0.2">
      <c r="A191" s="69"/>
      <c r="B191" s="94"/>
      <c r="C191" s="82">
        <f>C192+C168</f>
        <v>0</v>
      </c>
      <c r="D191" s="75"/>
      <c r="E191" s="8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93"/>
    </row>
    <row r="192" spans="1:29" ht="12.95" customHeight="1" x14ac:dyDescent="0.2">
      <c r="A192" s="69"/>
      <c r="B192" s="94"/>
      <c r="C192" s="82">
        <f>C193+C168</f>
        <v>0</v>
      </c>
      <c r="D192" s="75"/>
      <c r="E192" s="8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93"/>
    </row>
    <row r="193" spans="1:29" ht="12.95" customHeight="1" thickBot="1" x14ac:dyDescent="0.25">
      <c r="A193" s="69"/>
      <c r="B193" s="94"/>
      <c r="C193" s="82">
        <f>C194+C168</f>
        <v>0</v>
      </c>
      <c r="D193" s="76"/>
      <c r="E193" s="92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93"/>
    </row>
    <row r="194" spans="1:29" ht="12.95" customHeight="1" x14ac:dyDescent="0.2">
      <c r="A194" s="69"/>
      <c r="B194" s="94"/>
      <c r="C194" s="82">
        <f>C195+C168</f>
        <v>0</v>
      </c>
      <c r="D194" s="83"/>
      <c r="E194" s="84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93"/>
    </row>
    <row r="195" spans="1:29" ht="12.95" customHeight="1" x14ac:dyDescent="0.2">
      <c r="A195" s="69"/>
      <c r="B195" s="94"/>
      <c r="C195" s="82">
        <f>C196+C168</f>
        <v>0</v>
      </c>
      <c r="D195" s="75"/>
      <c r="E195" s="8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93"/>
    </row>
    <row r="196" spans="1:29" ht="12.95" customHeight="1" x14ac:dyDescent="0.2">
      <c r="A196" s="69"/>
      <c r="B196" s="94"/>
      <c r="C196" s="82">
        <f>C197+C168</f>
        <v>0</v>
      </c>
      <c r="D196" s="75"/>
      <c r="E196" s="8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93"/>
    </row>
    <row r="197" spans="1:29" ht="12.95" customHeight="1" x14ac:dyDescent="0.2">
      <c r="A197" s="69"/>
      <c r="B197" s="94" t="s">
        <v>85</v>
      </c>
      <c r="C197" s="82">
        <f>C162</f>
        <v>0</v>
      </c>
      <c r="D197" s="75"/>
      <c r="E197" s="8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93"/>
    </row>
    <row r="198" spans="1:29" ht="12.95" customHeight="1" x14ac:dyDescent="0.2">
      <c r="A198" s="69"/>
      <c r="B198" s="94"/>
      <c r="C198" s="82"/>
      <c r="D198" s="75"/>
      <c r="E198" s="8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93"/>
    </row>
    <row r="199" spans="1:29" ht="12.95" customHeight="1" x14ac:dyDescent="0.2">
      <c r="A199" s="69"/>
      <c r="B199" s="94"/>
      <c r="C199" s="73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93"/>
    </row>
    <row r="200" spans="1:29" ht="5.0999999999999996" customHeight="1" thickBot="1" x14ac:dyDescent="0.25">
      <c r="A200" s="105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7"/>
    </row>
    <row r="201" spans="1:29" ht="5.0999999999999996" customHeight="1" x14ac:dyDescent="0.2">
      <c r="A201" s="103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104"/>
    </row>
    <row r="202" spans="1:29" ht="12" customHeight="1" x14ac:dyDescent="0.2">
      <c r="A202" s="69"/>
      <c r="B202" s="305" t="s">
        <v>67</v>
      </c>
      <c r="C202" s="306"/>
      <c r="D202" s="63"/>
      <c r="E202" s="316" t="s">
        <v>68</v>
      </c>
      <c r="F202" s="317"/>
      <c r="G202" s="318"/>
      <c r="H202" s="100"/>
      <c r="I202" s="316" t="s">
        <v>69</v>
      </c>
      <c r="J202" s="317"/>
      <c r="K202" s="318"/>
      <c r="L202" s="100"/>
      <c r="M202" s="316" t="s">
        <v>70</v>
      </c>
      <c r="N202" s="317"/>
      <c r="O202" s="318"/>
      <c r="P202" s="71"/>
      <c r="Q202" s="316" t="s">
        <v>59</v>
      </c>
      <c r="R202" s="317"/>
      <c r="S202" s="317"/>
      <c r="T202" s="317"/>
      <c r="U202" s="318"/>
      <c r="V202" s="100"/>
      <c r="W202" s="293" t="s">
        <v>103</v>
      </c>
      <c r="X202" s="294"/>
      <c r="Y202" s="294"/>
      <c r="Z202" s="294"/>
      <c r="AA202" s="294"/>
      <c r="AB202" s="295"/>
      <c r="AC202" s="68"/>
    </row>
    <row r="203" spans="1:29" ht="13.15" customHeight="1" x14ac:dyDescent="0.2">
      <c r="A203" s="69"/>
      <c r="B203" s="108"/>
      <c r="C203" s="109"/>
      <c r="D203" s="63"/>
      <c r="E203" s="320"/>
      <c r="F203" s="321"/>
      <c r="G203" s="322"/>
      <c r="H203" s="64"/>
      <c r="I203" s="329">
        <v>1</v>
      </c>
      <c r="J203" s="288" t="s">
        <v>71</v>
      </c>
      <c r="K203" s="331">
        <v>1</v>
      </c>
      <c r="L203" s="63"/>
      <c r="M203" s="320"/>
      <c r="N203" s="321"/>
      <c r="O203" s="322"/>
      <c r="P203" s="65"/>
      <c r="Q203" s="296">
        <f>Q163</f>
        <v>0</v>
      </c>
      <c r="R203" s="297"/>
      <c r="S203" s="297"/>
      <c r="T203" s="297"/>
      <c r="U203" s="298"/>
      <c r="V203" s="66"/>
      <c r="W203" s="287">
        <f>W163</f>
        <v>0</v>
      </c>
      <c r="X203" s="288"/>
      <c r="Y203" s="288"/>
      <c r="Z203" s="288"/>
      <c r="AA203" s="288"/>
      <c r="AB203" s="289"/>
      <c r="AC203" s="68"/>
    </row>
    <row r="204" spans="1:29" ht="13.15" customHeight="1" x14ac:dyDescent="0.2">
      <c r="A204" s="69"/>
      <c r="B204" s="63"/>
      <c r="C204" s="63"/>
      <c r="D204" s="63"/>
      <c r="E204" s="323"/>
      <c r="F204" s="324"/>
      <c r="G204" s="325"/>
      <c r="H204" s="64"/>
      <c r="I204" s="330"/>
      <c r="J204" s="291"/>
      <c r="K204" s="332"/>
      <c r="L204" s="67"/>
      <c r="M204" s="323"/>
      <c r="N204" s="324"/>
      <c r="O204" s="325"/>
      <c r="P204" s="65"/>
      <c r="Q204" s="299"/>
      <c r="R204" s="300"/>
      <c r="S204" s="300"/>
      <c r="T204" s="300"/>
      <c r="U204" s="301"/>
      <c r="V204" s="66"/>
      <c r="W204" s="290"/>
      <c r="X204" s="291"/>
      <c r="Y204" s="291"/>
      <c r="Z204" s="291"/>
      <c r="AA204" s="291"/>
      <c r="AB204" s="292"/>
      <c r="AC204" s="68"/>
    </row>
    <row r="205" spans="1:29" ht="12" customHeight="1" x14ac:dyDescent="0.2">
      <c r="A205" s="69"/>
      <c r="B205" s="305" t="s">
        <v>72</v>
      </c>
      <c r="C205" s="306"/>
      <c r="D205" s="63"/>
      <c r="E205" s="63"/>
      <c r="F205" s="307"/>
      <c r="G205" s="307"/>
      <c r="H205" s="307"/>
      <c r="I205" s="307"/>
      <c r="J205" s="307"/>
      <c r="K205" s="307"/>
      <c r="L205" s="307"/>
      <c r="M205" s="63"/>
      <c r="N205" s="71"/>
      <c r="O205" s="63"/>
      <c r="P205" s="63"/>
      <c r="Q205" s="63"/>
      <c r="R205" s="63"/>
      <c r="S205" s="63"/>
      <c r="T205" s="63"/>
      <c r="U205" s="63"/>
      <c r="V205" s="72"/>
      <c r="W205" s="63"/>
      <c r="X205" s="63"/>
      <c r="Y205" s="63"/>
      <c r="Z205" s="63"/>
      <c r="AA205" s="63"/>
      <c r="AB205" s="63"/>
      <c r="AC205" s="68"/>
    </row>
    <row r="206" spans="1:29" x14ac:dyDescent="0.2">
      <c r="A206" s="69"/>
      <c r="B206" s="110">
        <f>B203/25.4</f>
        <v>0</v>
      </c>
      <c r="C206" s="111">
        <f>C203/25.4</f>
        <v>0</v>
      </c>
      <c r="D206" s="63"/>
      <c r="E206" s="326" t="s">
        <v>80</v>
      </c>
      <c r="F206" s="327"/>
      <c r="G206" s="328"/>
      <c r="H206" s="63"/>
      <c r="I206" s="305" t="s">
        <v>73</v>
      </c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06"/>
      <c r="V206" s="53"/>
      <c r="W206" s="316" t="s">
        <v>74</v>
      </c>
      <c r="X206" s="317"/>
      <c r="Y206" s="317"/>
      <c r="Z206" s="317"/>
      <c r="AA206" s="317"/>
      <c r="AB206" s="318"/>
      <c r="AC206" s="68"/>
    </row>
    <row r="207" spans="1:29" ht="13.15" customHeight="1" x14ac:dyDescent="0.2">
      <c r="A207" s="69"/>
      <c r="B207" s="101" t="s">
        <v>75</v>
      </c>
      <c r="C207" s="73">
        <f>B206-C206</f>
        <v>0</v>
      </c>
      <c r="D207" s="63"/>
      <c r="E207" s="310"/>
      <c r="F207" s="311"/>
      <c r="G207" s="312"/>
      <c r="H207" s="63"/>
      <c r="I207" s="310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2"/>
      <c r="V207" s="53"/>
      <c r="W207" s="320"/>
      <c r="X207" s="321"/>
      <c r="Y207" s="321"/>
      <c r="Z207" s="321"/>
      <c r="AA207" s="321"/>
      <c r="AB207" s="322"/>
      <c r="AC207" s="68"/>
    </row>
    <row r="208" spans="1:29" ht="13.15" customHeight="1" x14ac:dyDescent="0.2">
      <c r="A208" s="69"/>
      <c r="B208" s="101" t="s">
        <v>76</v>
      </c>
      <c r="C208" s="74">
        <f>C207/12</f>
        <v>0</v>
      </c>
      <c r="D208" s="63"/>
      <c r="E208" s="313"/>
      <c r="F208" s="314"/>
      <c r="G208" s="315"/>
      <c r="H208" s="63"/>
      <c r="I208" s="313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5"/>
      <c r="V208" s="53"/>
      <c r="W208" s="323"/>
      <c r="X208" s="324"/>
      <c r="Y208" s="324"/>
      <c r="Z208" s="324"/>
      <c r="AA208" s="324"/>
      <c r="AB208" s="325"/>
      <c r="AC208" s="68"/>
    </row>
    <row r="209" spans="1:29" ht="10.15" customHeight="1" x14ac:dyDescent="0.2">
      <c r="A209" s="69"/>
      <c r="B209" s="63"/>
      <c r="C209" s="63"/>
      <c r="D209" s="63"/>
      <c r="E209" s="63"/>
      <c r="F209" s="307"/>
      <c r="G209" s="307"/>
      <c r="H209" s="307"/>
      <c r="I209" s="307"/>
      <c r="J209" s="307"/>
      <c r="K209" s="307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70"/>
      <c r="AC209" s="68"/>
    </row>
    <row r="210" spans="1:29" ht="50.1" customHeight="1" x14ac:dyDescent="0.2">
      <c r="A210" s="69"/>
      <c r="B210" s="333" t="s">
        <v>83</v>
      </c>
      <c r="C210" s="334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68"/>
    </row>
    <row r="211" spans="1:29" ht="39.950000000000003" customHeight="1" x14ac:dyDescent="0.2">
      <c r="A211" s="69"/>
      <c r="B211" s="333" t="s">
        <v>2</v>
      </c>
      <c r="C211" s="334"/>
      <c r="D211" s="99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68"/>
    </row>
    <row r="212" spans="1:29" ht="4.9000000000000004" customHeight="1" x14ac:dyDescent="0.2">
      <c r="A212" s="69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68"/>
    </row>
    <row r="213" spans="1:29" x14ac:dyDescent="0.2">
      <c r="A213" s="69"/>
      <c r="B213" s="302" t="s">
        <v>82</v>
      </c>
      <c r="C213" s="303"/>
      <c r="D213" s="77">
        <v>1</v>
      </c>
      <c r="E213" s="78">
        <f>IF(K203=1,2,K203)</f>
        <v>2</v>
      </c>
      <c r="F213" s="78">
        <f>SUM(E213+K203)</f>
        <v>3</v>
      </c>
      <c r="G213" s="78">
        <f>SUM(F213+K203)</f>
        <v>4</v>
      </c>
      <c r="H213" s="78">
        <f>SUM(G213+K203)</f>
        <v>5</v>
      </c>
      <c r="I213" s="78">
        <f>SUM(H213+K203)</f>
        <v>6</v>
      </c>
      <c r="J213" s="78">
        <f>SUM(I213+K203)</f>
        <v>7</v>
      </c>
      <c r="K213" s="78">
        <f>SUM(J213+K203)</f>
        <v>8</v>
      </c>
      <c r="L213" s="78">
        <f>SUM(K213+K203)</f>
        <v>9</v>
      </c>
      <c r="M213" s="78">
        <f>SUM(L213+K203)</f>
        <v>10</v>
      </c>
      <c r="N213" s="78">
        <f>SUM(M213+K203)</f>
        <v>11</v>
      </c>
      <c r="O213" s="78">
        <f>SUM(N213+K203)</f>
        <v>12</v>
      </c>
      <c r="P213" s="78">
        <f>SUM(O213+K203)</f>
        <v>13</v>
      </c>
      <c r="Q213" s="78">
        <f>SUM(P213+K203)</f>
        <v>14</v>
      </c>
      <c r="R213" s="78">
        <f>SUM(Q213+K203)</f>
        <v>15</v>
      </c>
      <c r="S213" s="78">
        <f>SUM(R213+K203)</f>
        <v>16</v>
      </c>
      <c r="T213" s="78">
        <f>SUM(S213+K203)</f>
        <v>17</v>
      </c>
      <c r="U213" s="78">
        <f>SUM(T213+K203)</f>
        <v>18</v>
      </c>
      <c r="V213" s="78">
        <f>SUM(U213+K203)</f>
        <v>19</v>
      </c>
      <c r="W213" s="78">
        <f>SUM(V213+K203)</f>
        <v>20</v>
      </c>
      <c r="X213" s="78">
        <f>SUM(W213+K203)</f>
        <v>21</v>
      </c>
      <c r="Y213" s="78">
        <f>SUM(X213+K203)</f>
        <v>22</v>
      </c>
      <c r="Z213" s="78">
        <f>SUM(Y213+K203)</f>
        <v>23</v>
      </c>
      <c r="AA213" s="78">
        <f>SUM(Z213+K203)</f>
        <v>24</v>
      </c>
      <c r="AB213" s="77">
        <f>SUM(AA213+K203)</f>
        <v>25</v>
      </c>
      <c r="AC213" s="68"/>
    </row>
    <row r="214" spans="1:29" ht="4.9000000000000004" customHeight="1" thickBot="1" x14ac:dyDescent="0.25">
      <c r="A214" s="69"/>
      <c r="B214" s="300"/>
      <c r="C214" s="300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68"/>
    </row>
    <row r="215" spans="1:29" ht="13.5" thickBot="1" x14ac:dyDescent="0.25">
      <c r="A215" s="69"/>
      <c r="B215" s="308" t="s">
        <v>81</v>
      </c>
      <c r="C215" s="309"/>
      <c r="D215" s="79"/>
      <c r="E215" s="80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81"/>
      <c r="AC215" s="68"/>
    </row>
    <row r="216" spans="1:29" ht="4.9000000000000004" customHeight="1" x14ac:dyDescent="0.2">
      <c r="A216" s="69"/>
      <c r="B216" s="300"/>
      <c r="C216" s="300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68"/>
    </row>
    <row r="217" spans="1:29" ht="12.95" customHeight="1" x14ac:dyDescent="0.2">
      <c r="A217" s="69"/>
      <c r="B217" s="94"/>
      <c r="C217" s="73"/>
      <c r="D217" s="75"/>
      <c r="E217" s="8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93"/>
    </row>
    <row r="218" spans="1:29" ht="12.95" customHeight="1" x14ac:dyDescent="0.2">
      <c r="A218" s="69"/>
      <c r="B218" s="102"/>
      <c r="C218" s="82"/>
      <c r="D218" s="83"/>
      <c r="E218" s="84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93"/>
    </row>
    <row r="219" spans="1:29" ht="12.95" customHeight="1" x14ac:dyDescent="0.2">
      <c r="A219" s="69"/>
      <c r="B219" s="94"/>
      <c r="C219" s="82">
        <f>C220+C208</f>
        <v>0</v>
      </c>
      <c r="D219" s="75"/>
      <c r="E219" s="8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93"/>
    </row>
    <row r="220" spans="1:29" ht="12.95" customHeight="1" x14ac:dyDescent="0.2">
      <c r="A220" s="69"/>
      <c r="B220" s="94"/>
      <c r="C220" s="82">
        <f>C221+C208</f>
        <v>0</v>
      </c>
      <c r="D220" s="75"/>
      <c r="E220" s="8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93"/>
    </row>
    <row r="221" spans="1:29" ht="12.95" customHeight="1" x14ac:dyDescent="0.2">
      <c r="A221" s="69"/>
      <c r="B221" s="94"/>
      <c r="C221" s="82">
        <f>C222+C208</f>
        <v>0</v>
      </c>
      <c r="D221" s="75"/>
      <c r="E221" s="8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93"/>
    </row>
    <row r="222" spans="1:29" ht="12.95" customHeight="1" thickBot="1" x14ac:dyDescent="0.25">
      <c r="A222" s="69"/>
      <c r="B222" s="94"/>
      <c r="C222" s="82">
        <f>C223+C208</f>
        <v>0</v>
      </c>
      <c r="D222" s="86"/>
      <c r="E222" s="87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93"/>
    </row>
    <row r="223" spans="1:29" ht="12.95" customHeight="1" x14ac:dyDescent="0.2">
      <c r="A223" s="69"/>
      <c r="B223" s="94"/>
      <c r="C223" s="82">
        <f>C224+C208</f>
        <v>0</v>
      </c>
      <c r="D223" s="88"/>
      <c r="E223" s="89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93"/>
    </row>
    <row r="224" spans="1:29" ht="12.95" customHeight="1" x14ac:dyDescent="0.2">
      <c r="A224" s="69"/>
      <c r="B224" s="94"/>
      <c r="C224" s="82">
        <f>C225+C208</f>
        <v>0</v>
      </c>
      <c r="D224" s="75"/>
      <c r="E224" s="8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93"/>
    </row>
    <row r="225" spans="1:29" ht="12.95" customHeight="1" x14ac:dyDescent="0.2">
      <c r="A225" s="69"/>
      <c r="B225" s="94"/>
      <c r="C225" s="82">
        <f>C226+C208</f>
        <v>0</v>
      </c>
      <c r="D225" s="75"/>
      <c r="E225" s="8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93"/>
    </row>
    <row r="226" spans="1:29" ht="12.95" customHeight="1" x14ac:dyDescent="0.2">
      <c r="A226" s="69"/>
      <c r="B226" s="94"/>
      <c r="C226" s="82">
        <f>C227+C208</f>
        <v>0</v>
      </c>
      <c r="D226" s="75"/>
      <c r="E226" s="8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93"/>
    </row>
    <row r="227" spans="1:29" ht="12.95" customHeight="1" x14ac:dyDescent="0.2">
      <c r="A227" s="69"/>
      <c r="B227" s="94"/>
      <c r="C227" s="82">
        <f>C228+C208</f>
        <v>0</v>
      </c>
      <c r="D227" s="75"/>
      <c r="E227" s="8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93"/>
    </row>
    <row r="228" spans="1:29" ht="12.95" customHeight="1" x14ac:dyDescent="0.2">
      <c r="A228" s="69"/>
      <c r="B228" s="94" t="s">
        <v>84</v>
      </c>
      <c r="C228" s="82">
        <f>C229+C208</f>
        <v>0</v>
      </c>
      <c r="D228" s="90"/>
      <c r="E228" s="91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3"/>
    </row>
    <row r="229" spans="1:29" ht="12.95" customHeight="1" x14ac:dyDescent="0.2">
      <c r="A229" s="69"/>
      <c r="B229" s="94"/>
      <c r="C229" s="82">
        <f>C230+C208</f>
        <v>0</v>
      </c>
      <c r="D229" s="75"/>
      <c r="E229" s="8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93"/>
    </row>
    <row r="230" spans="1:29" ht="12.95" customHeight="1" x14ac:dyDescent="0.2">
      <c r="A230" s="69"/>
      <c r="B230" s="94"/>
      <c r="C230" s="82">
        <f>C231+C208</f>
        <v>0</v>
      </c>
      <c r="D230" s="75"/>
      <c r="E230" s="8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93"/>
    </row>
    <row r="231" spans="1:29" ht="12.95" customHeight="1" x14ac:dyDescent="0.2">
      <c r="A231" s="69"/>
      <c r="B231" s="94"/>
      <c r="C231" s="82">
        <f>C232+C208</f>
        <v>0</v>
      </c>
      <c r="D231" s="75"/>
      <c r="E231" s="8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93"/>
    </row>
    <row r="232" spans="1:29" ht="12.95" customHeight="1" x14ac:dyDescent="0.2">
      <c r="A232" s="69"/>
      <c r="B232" s="94"/>
      <c r="C232" s="82">
        <f>C233+C208</f>
        <v>0</v>
      </c>
      <c r="D232" s="75"/>
      <c r="E232" s="8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93"/>
    </row>
    <row r="233" spans="1:29" ht="12.95" customHeight="1" thickBot="1" x14ac:dyDescent="0.25">
      <c r="A233" s="69"/>
      <c r="B233" s="94"/>
      <c r="C233" s="82">
        <f>C234+C208</f>
        <v>0</v>
      </c>
      <c r="D233" s="76"/>
      <c r="E233" s="92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93"/>
    </row>
    <row r="234" spans="1:29" ht="12.95" customHeight="1" x14ac:dyDescent="0.2">
      <c r="A234" s="69"/>
      <c r="B234" s="94"/>
      <c r="C234" s="82">
        <f>C235+C208</f>
        <v>0</v>
      </c>
      <c r="D234" s="83"/>
      <c r="E234" s="84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93"/>
    </row>
    <row r="235" spans="1:29" ht="12.95" customHeight="1" x14ac:dyDescent="0.2">
      <c r="A235" s="69"/>
      <c r="B235" s="94"/>
      <c r="C235" s="82">
        <f>C236+C208</f>
        <v>0</v>
      </c>
      <c r="D235" s="75"/>
      <c r="E235" s="8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93"/>
    </row>
    <row r="236" spans="1:29" ht="12.95" customHeight="1" x14ac:dyDescent="0.2">
      <c r="A236" s="69"/>
      <c r="B236" s="94"/>
      <c r="C236" s="82">
        <f>C237+C208</f>
        <v>0</v>
      </c>
      <c r="D236" s="75"/>
      <c r="E236" s="8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93"/>
    </row>
    <row r="237" spans="1:29" ht="12.95" customHeight="1" x14ac:dyDescent="0.2">
      <c r="A237" s="69"/>
      <c r="B237" s="94" t="s">
        <v>85</v>
      </c>
      <c r="C237" s="82">
        <f>C202</f>
        <v>0</v>
      </c>
      <c r="D237" s="75"/>
      <c r="E237" s="8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93"/>
    </row>
    <row r="238" spans="1:29" ht="12.95" customHeight="1" x14ac:dyDescent="0.2">
      <c r="A238" s="69"/>
      <c r="B238" s="94"/>
      <c r="C238" s="82"/>
      <c r="D238" s="75"/>
      <c r="E238" s="8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93"/>
    </row>
    <row r="239" spans="1:29" ht="12.95" customHeight="1" x14ac:dyDescent="0.2">
      <c r="A239" s="69"/>
      <c r="B239" s="94"/>
      <c r="C239" s="73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93"/>
    </row>
    <row r="240" spans="1:29" ht="5.0999999999999996" customHeight="1" thickBot="1" x14ac:dyDescent="0.25">
      <c r="A240" s="105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7"/>
    </row>
    <row r="241" spans="1:29" ht="5.0999999999999996" customHeight="1" x14ac:dyDescent="0.2">
      <c r="A241" s="103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104"/>
    </row>
    <row r="242" spans="1:29" ht="12" customHeight="1" x14ac:dyDescent="0.2">
      <c r="A242" s="69"/>
      <c r="B242" s="305" t="s">
        <v>67</v>
      </c>
      <c r="C242" s="306"/>
      <c r="D242" s="63"/>
      <c r="E242" s="316" t="s">
        <v>68</v>
      </c>
      <c r="F242" s="317"/>
      <c r="G242" s="318"/>
      <c r="H242" s="100"/>
      <c r="I242" s="316" t="s">
        <v>69</v>
      </c>
      <c r="J242" s="317"/>
      <c r="K242" s="318"/>
      <c r="L242" s="100"/>
      <c r="M242" s="316" t="s">
        <v>70</v>
      </c>
      <c r="N242" s="317"/>
      <c r="O242" s="318"/>
      <c r="P242" s="71"/>
      <c r="Q242" s="316" t="s">
        <v>59</v>
      </c>
      <c r="R242" s="317"/>
      <c r="S242" s="317"/>
      <c r="T242" s="317"/>
      <c r="U242" s="318"/>
      <c r="V242" s="100"/>
      <c r="W242" s="293" t="s">
        <v>103</v>
      </c>
      <c r="X242" s="294"/>
      <c r="Y242" s="294"/>
      <c r="Z242" s="294"/>
      <c r="AA242" s="294"/>
      <c r="AB242" s="295"/>
      <c r="AC242" s="68"/>
    </row>
    <row r="243" spans="1:29" ht="13.15" customHeight="1" x14ac:dyDescent="0.2">
      <c r="A243" s="69"/>
      <c r="B243" s="108"/>
      <c r="C243" s="109"/>
      <c r="D243" s="63"/>
      <c r="E243" s="320"/>
      <c r="F243" s="321"/>
      <c r="G243" s="322"/>
      <c r="H243" s="64"/>
      <c r="I243" s="329">
        <v>1</v>
      </c>
      <c r="J243" s="288" t="s">
        <v>71</v>
      </c>
      <c r="K243" s="331">
        <v>1</v>
      </c>
      <c r="L243" s="63"/>
      <c r="M243" s="320"/>
      <c r="N243" s="321"/>
      <c r="O243" s="322"/>
      <c r="P243" s="65"/>
      <c r="Q243" s="296">
        <f>Q203</f>
        <v>0</v>
      </c>
      <c r="R243" s="297"/>
      <c r="S243" s="297"/>
      <c r="T243" s="297"/>
      <c r="U243" s="298"/>
      <c r="V243" s="66"/>
      <c r="W243" s="287">
        <f>W203</f>
        <v>0</v>
      </c>
      <c r="X243" s="288"/>
      <c r="Y243" s="288"/>
      <c r="Z243" s="288"/>
      <c r="AA243" s="288"/>
      <c r="AB243" s="289"/>
      <c r="AC243" s="68"/>
    </row>
    <row r="244" spans="1:29" ht="13.15" customHeight="1" x14ac:dyDescent="0.2">
      <c r="A244" s="69"/>
      <c r="B244" s="63"/>
      <c r="C244" s="63"/>
      <c r="D244" s="63"/>
      <c r="E244" s="323"/>
      <c r="F244" s="324"/>
      <c r="G244" s="325"/>
      <c r="H244" s="64"/>
      <c r="I244" s="330"/>
      <c r="J244" s="291"/>
      <c r="K244" s="332"/>
      <c r="L244" s="67"/>
      <c r="M244" s="323"/>
      <c r="N244" s="324"/>
      <c r="O244" s="325"/>
      <c r="P244" s="65"/>
      <c r="Q244" s="299"/>
      <c r="R244" s="300"/>
      <c r="S244" s="300"/>
      <c r="T244" s="300"/>
      <c r="U244" s="301"/>
      <c r="V244" s="66"/>
      <c r="W244" s="290"/>
      <c r="X244" s="291"/>
      <c r="Y244" s="291"/>
      <c r="Z244" s="291"/>
      <c r="AA244" s="291"/>
      <c r="AB244" s="292"/>
      <c r="AC244" s="68"/>
    </row>
    <row r="245" spans="1:29" ht="12" customHeight="1" x14ac:dyDescent="0.2">
      <c r="A245" s="69"/>
      <c r="B245" s="305" t="s">
        <v>72</v>
      </c>
      <c r="C245" s="306"/>
      <c r="D245" s="63"/>
      <c r="E245" s="63"/>
      <c r="F245" s="307"/>
      <c r="G245" s="307"/>
      <c r="H245" s="307"/>
      <c r="I245" s="307"/>
      <c r="J245" s="307"/>
      <c r="K245" s="307"/>
      <c r="L245" s="307"/>
      <c r="M245" s="63"/>
      <c r="N245" s="71"/>
      <c r="O245" s="63"/>
      <c r="P245" s="63"/>
      <c r="Q245" s="63"/>
      <c r="R245" s="63"/>
      <c r="S245" s="63"/>
      <c r="T245" s="63"/>
      <c r="U245" s="63"/>
      <c r="V245" s="72"/>
      <c r="W245" s="63"/>
      <c r="X245" s="63"/>
      <c r="Y245" s="63"/>
      <c r="Z245" s="63"/>
      <c r="AA245" s="63"/>
      <c r="AB245" s="63"/>
      <c r="AC245" s="68"/>
    </row>
    <row r="246" spans="1:29" x14ac:dyDescent="0.2">
      <c r="A246" s="69"/>
      <c r="B246" s="110">
        <f>B243/25.4</f>
        <v>0</v>
      </c>
      <c r="C246" s="111">
        <f>C243/25.4</f>
        <v>0</v>
      </c>
      <c r="D246" s="63"/>
      <c r="E246" s="326" t="s">
        <v>80</v>
      </c>
      <c r="F246" s="327"/>
      <c r="G246" s="328"/>
      <c r="H246" s="63"/>
      <c r="I246" s="305" t="s">
        <v>73</v>
      </c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06"/>
      <c r="V246" s="53"/>
      <c r="W246" s="316" t="s">
        <v>74</v>
      </c>
      <c r="X246" s="317"/>
      <c r="Y246" s="317"/>
      <c r="Z246" s="317"/>
      <c r="AA246" s="317"/>
      <c r="AB246" s="318"/>
      <c r="AC246" s="68"/>
    </row>
    <row r="247" spans="1:29" ht="13.15" customHeight="1" x14ac:dyDescent="0.2">
      <c r="A247" s="69"/>
      <c r="B247" s="101" t="s">
        <v>75</v>
      </c>
      <c r="C247" s="73">
        <f>B246-C246</f>
        <v>0</v>
      </c>
      <c r="D247" s="63"/>
      <c r="E247" s="310"/>
      <c r="F247" s="311"/>
      <c r="G247" s="312"/>
      <c r="H247" s="63"/>
      <c r="I247" s="310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2"/>
      <c r="V247" s="53"/>
      <c r="W247" s="320"/>
      <c r="X247" s="321"/>
      <c r="Y247" s="321"/>
      <c r="Z247" s="321"/>
      <c r="AA247" s="321"/>
      <c r="AB247" s="322"/>
      <c r="AC247" s="68"/>
    </row>
    <row r="248" spans="1:29" ht="13.15" customHeight="1" x14ac:dyDescent="0.2">
      <c r="A248" s="69"/>
      <c r="B248" s="101" t="s">
        <v>76</v>
      </c>
      <c r="C248" s="74">
        <f>C247/12</f>
        <v>0</v>
      </c>
      <c r="D248" s="63"/>
      <c r="E248" s="313"/>
      <c r="F248" s="314"/>
      <c r="G248" s="315"/>
      <c r="H248" s="63"/>
      <c r="I248" s="313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5"/>
      <c r="V248" s="53"/>
      <c r="W248" s="323"/>
      <c r="X248" s="324"/>
      <c r="Y248" s="324"/>
      <c r="Z248" s="324"/>
      <c r="AA248" s="324"/>
      <c r="AB248" s="325"/>
      <c r="AC248" s="68"/>
    </row>
    <row r="249" spans="1:29" ht="10.15" customHeight="1" x14ac:dyDescent="0.2">
      <c r="A249" s="69"/>
      <c r="B249" s="63"/>
      <c r="C249" s="63"/>
      <c r="D249" s="63"/>
      <c r="E249" s="63"/>
      <c r="F249" s="307"/>
      <c r="G249" s="307"/>
      <c r="H249" s="307"/>
      <c r="I249" s="307"/>
      <c r="J249" s="307"/>
      <c r="K249" s="307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70"/>
      <c r="AC249" s="68"/>
    </row>
    <row r="250" spans="1:29" ht="50.1" customHeight="1" x14ac:dyDescent="0.2">
      <c r="A250" s="69"/>
      <c r="B250" s="333" t="s">
        <v>83</v>
      </c>
      <c r="C250" s="334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68"/>
    </row>
    <row r="251" spans="1:29" ht="39.950000000000003" customHeight="1" x14ac:dyDescent="0.2">
      <c r="A251" s="69"/>
      <c r="B251" s="333" t="s">
        <v>2</v>
      </c>
      <c r="C251" s="334"/>
      <c r="D251" s="99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68"/>
    </row>
    <row r="252" spans="1:29" ht="4.9000000000000004" customHeight="1" x14ac:dyDescent="0.2">
      <c r="A252" s="69"/>
      <c r="B252" s="304"/>
      <c r="C252" s="304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68"/>
    </row>
    <row r="253" spans="1:29" x14ac:dyDescent="0.2">
      <c r="A253" s="69"/>
      <c r="B253" s="302" t="s">
        <v>82</v>
      </c>
      <c r="C253" s="303"/>
      <c r="D253" s="77">
        <v>1</v>
      </c>
      <c r="E253" s="78">
        <f>IF(K243=1,2,K243)</f>
        <v>2</v>
      </c>
      <c r="F253" s="78">
        <f>SUM(E253+K243)</f>
        <v>3</v>
      </c>
      <c r="G253" s="78">
        <f>SUM(F253+K243)</f>
        <v>4</v>
      </c>
      <c r="H253" s="78">
        <f>SUM(G253+K243)</f>
        <v>5</v>
      </c>
      <c r="I253" s="78">
        <f>SUM(H253+K243)</f>
        <v>6</v>
      </c>
      <c r="J253" s="78">
        <f>SUM(I253+K243)</f>
        <v>7</v>
      </c>
      <c r="K253" s="78">
        <f>SUM(J253+K243)</f>
        <v>8</v>
      </c>
      <c r="L253" s="78">
        <f>SUM(K253+K243)</f>
        <v>9</v>
      </c>
      <c r="M253" s="78">
        <f>SUM(L253+K243)</f>
        <v>10</v>
      </c>
      <c r="N253" s="78">
        <f>SUM(M253+K243)</f>
        <v>11</v>
      </c>
      <c r="O253" s="78">
        <f>SUM(N253+K243)</f>
        <v>12</v>
      </c>
      <c r="P253" s="78">
        <f>SUM(O253+K243)</f>
        <v>13</v>
      </c>
      <c r="Q253" s="78">
        <f>SUM(P253+K243)</f>
        <v>14</v>
      </c>
      <c r="R253" s="78">
        <f>SUM(Q253+K243)</f>
        <v>15</v>
      </c>
      <c r="S253" s="78">
        <f>SUM(R253+K243)</f>
        <v>16</v>
      </c>
      <c r="T253" s="78">
        <f>SUM(S253+K243)</f>
        <v>17</v>
      </c>
      <c r="U253" s="78">
        <f>SUM(T253+K243)</f>
        <v>18</v>
      </c>
      <c r="V253" s="78">
        <f>SUM(U253+K243)</f>
        <v>19</v>
      </c>
      <c r="W253" s="78">
        <f>SUM(V253+K243)</f>
        <v>20</v>
      </c>
      <c r="X253" s="78">
        <f>SUM(W253+K243)</f>
        <v>21</v>
      </c>
      <c r="Y253" s="78">
        <f>SUM(X253+K243)</f>
        <v>22</v>
      </c>
      <c r="Z253" s="78">
        <f>SUM(Y253+K243)</f>
        <v>23</v>
      </c>
      <c r="AA253" s="78">
        <f>SUM(Z253+K243)</f>
        <v>24</v>
      </c>
      <c r="AB253" s="77">
        <f>SUM(AA253+K243)</f>
        <v>25</v>
      </c>
      <c r="AC253" s="68"/>
    </row>
    <row r="254" spans="1:29" ht="4.9000000000000004" customHeight="1" thickBot="1" x14ac:dyDescent="0.25">
      <c r="A254" s="69"/>
      <c r="B254" s="300"/>
      <c r="C254" s="300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4"/>
      <c r="AC254" s="68"/>
    </row>
    <row r="255" spans="1:29" ht="13.5" thickBot="1" x14ac:dyDescent="0.25">
      <c r="A255" s="69"/>
      <c r="B255" s="308" t="s">
        <v>81</v>
      </c>
      <c r="C255" s="309"/>
      <c r="D255" s="79"/>
      <c r="E255" s="80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81"/>
      <c r="AC255" s="68"/>
    </row>
    <row r="256" spans="1:29" ht="4.9000000000000004" customHeight="1" x14ac:dyDescent="0.2">
      <c r="A256" s="69"/>
      <c r="B256" s="300"/>
      <c r="C256" s="300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  <c r="O256" s="304"/>
      <c r="P256" s="304"/>
      <c r="Q256" s="304"/>
      <c r="R256" s="304"/>
      <c r="S256" s="304"/>
      <c r="T256" s="304"/>
      <c r="U256" s="304"/>
      <c r="V256" s="304"/>
      <c r="W256" s="304"/>
      <c r="X256" s="304"/>
      <c r="Y256" s="304"/>
      <c r="Z256" s="304"/>
      <c r="AA256" s="304"/>
      <c r="AB256" s="304"/>
      <c r="AC256" s="68"/>
    </row>
    <row r="257" spans="1:29" ht="12.95" customHeight="1" x14ac:dyDescent="0.2">
      <c r="A257" s="69"/>
      <c r="B257" s="94"/>
      <c r="C257" s="73"/>
      <c r="D257" s="75"/>
      <c r="E257" s="8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93"/>
    </row>
    <row r="258" spans="1:29" ht="12.95" customHeight="1" x14ac:dyDescent="0.2">
      <c r="A258" s="69"/>
      <c r="B258" s="102"/>
      <c r="C258" s="82"/>
      <c r="D258" s="83"/>
      <c r="E258" s="84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93"/>
    </row>
    <row r="259" spans="1:29" ht="12.95" customHeight="1" x14ac:dyDescent="0.2">
      <c r="A259" s="69"/>
      <c r="B259" s="94"/>
      <c r="C259" s="82">
        <f>C260+C248</f>
        <v>0</v>
      </c>
      <c r="D259" s="75"/>
      <c r="E259" s="8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93"/>
    </row>
    <row r="260" spans="1:29" ht="12.95" customHeight="1" x14ac:dyDescent="0.2">
      <c r="A260" s="69"/>
      <c r="B260" s="94"/>
      <c r="C260" s="82">
        <f>C261+C248</f>
        <v>0</v>
      </c>
      <c r="D260" s="75"/>
      <c r="E260" s="8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93"/>
    </row>
    <row r="261" spans="1:29" ht="12.95" customHeight="1" x14ac:dyDescent="0.2">
      <c r="A261" s="69"/>
      <c r="B261" s="94"/>
      <c r="C261" s="82">
        <f>C262+C248</f>
        <v>0</v>
      </c>
      <c r="D261" s="75"/>
      <c r="E261" s="8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93"/>
    </row>
    <row r="262" spans="1:29" ht="12.95" customHeight="1" thickBot="1" x14ac:dyDescent="0.25">
      <c r="A262" s="69"/>
      <c r="B262" s="94"/>
      <c r="C262" s="82">
        <f>C263+C248</f>
        <v>0</v>
      </c>
      <c r="D262" s="86"/>
      <c r="E262" s="87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93"/>
    </row>
    <row r="263" spans="1:29" ht="12.95" customHeight="1" x14ac:dyDescent="0.2">
      <c r="A263" s="69"/>
      <c r="B263" s="94"/>
      <c r="C263" s="82">
        <f>C264+C248</f>
        <v>0</v>
      </c>
      <c r="D263" s="88"/>
      <c r="E263" s="89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93"/>
    </row>
    <row r="264" spans="1:29" ht="12.95" customHeight="1" x14ac:dyDescent="0.2">
      <c r="A264" s="69"/>
      <c r="B264" s="94"/>
      <c r="C264" s="82">
        <f>C265+C248</f>
        <v>0</v>
      </c>
      <c r="D264" s="75"/>
      <c r="E264" s="8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93"/>
    </row>
    <row r="265" spans="1:29" ht="12.95" customHeight="1" x14ac:dyDescent="0.2">
      <c r="A265" s="69"/>
      <c r="B265" s="94"/>
      <c r="C265" s="82">
        <f>C266+C248</f>
        <v>0</v>
      </c>
      <c r="D265" s="75"/>
      <c r="E265" s="8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93"/>
    </row>
    <row r="266" spans="1:29" ht="12.95" customHeight="1" x14ac:dyDescent="0.2">
      <c r="A266" s="69"/>
      <c r="B266" s="94"/>
      <c r="C266" s="82">
        <f>C267+C248</f>
        <v>0</v>
      </c>
      <c r="D266" s="75"/>
      <c r="E266" s="8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93"/>
    </row>
    <row r="267" spans="1:29" ht="12.95" customHeight="1" x14ac:dyDescent="0.2">
      <c r="A267" s="69"/>
      <c r="B267" s="94"/>
      <c r="C267" s="82">
        <f>C268+C248</f>
        <v>0</v>
      </c>
      <c r="D267" s="75"/>
      <c r="E267" s="8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93"/>
    </row>
    <row r="268" spans="1:29" ht="12.95" customHeight="1" x14ac:dyDescent="0.2">
      <c r="A268" s="69"/>
      <c r="B268" s="94" t="s">
        <v>84</v>
      </c>
      <c r="C268" s="82">
        <f>C269+C248</f>
        <v>0</v>
      </c>
      <c r="D268" s="90"/>
      <c r="E268" s="91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3"/>
    </row>
    <row r="269" spans="1:29" ht="12.95" customHeight="1" x14ac:dyDescent="0.2">
      <c r="A269" s="69"/>
      <c r="B269" s="94"/>
      <c r="C269" s="82">
        <f>C270+C248</f>
        <v>0</v>
      </c>
      <c r="D269" s="75"/>
      <c r="E269" s="8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93"/>
    </row>
    <row r="270" spans="1:29" ht="12.95" customHeight="1" x14ac:dyDescent="0.2">
      <c r="A270" s="69"/>
      <c r="B270" s="94"/>
      <c r="C270" s="82">
        <f>C271+C248</f>
        <v>0</v>
      </c>
      <c r="D270" s="75"/>
      <c r="E270" s="8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93"/>
    </row>
    <row r="271" spans="1:29" ht="12.95" customHeight="1" x14ac:dyDescent="0.2">
      <c r="A271" s="69"/>
      <c r="B271" s="94"/>
      <c r="C271" s="82">
        <f>C272+C248</f>
        <v>0</v>
      </c>
      <c r="D271" s="75"/>
      <c r="E271" s="8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93"/>
    </row>
    <row r="272" spans="1:29" ht="12.95" customHeight="1" x14ac:dyDescent="0.2">
      <c r="A272" s="69"/>
      <c r="B272" s="94"/>
      <c r="C272" s="82">
        <f>C273+C248</f>
        <v>0</v>
      </c>
      <c r="D272" s="75"/>
      <c r="E272" s="8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93"/>
    </row>
    <row r="273" spans="1:29" ht="12.95" customHeight="1" thickBot="1" x14ac:dyDescent="0.25">
      <c r="A273" s="69"/>
      <c r="B273" s="94"/>
      <c r="C273" s="82">
        <f>C274+C248</f>
        <v>0</v>
      </c>
      <c r="D273" s="76"/>
      <c r="E273" s="92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93"/>
    </row>
    <row r="274" spans="1:29" ht="12.95" customHeight="1" x14ac:dyDescent="0.2">
      <c r="A274" s="69"/>
      <c r="B274" s="94"/>
      <c r="C274" s="82">
        <f>C275+C248</f>
        <v>0</v>
      </c>
      <c r="D274" s="83"/>
      <c r="E274" s="84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93"/>
    </row>
    <row r="275" spans="1:29" ht="12.95" customHeight="1" x14ac:dyDescent="0.2">
      <c r="A275" s="69"/>
      <c r="B275" s="94"/>
      <c r="C275" s="82">
        <f>C276+C248</f>
        <v>0</v>
      </c>
      <c r="D275" s="75"/>
      <c r="E275" s="8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93"/>
    </row>
    <row r="276" spans="1:29" ht="12.95" customHeight="1" x14ac:dyDescent="0.2">
      <c r="A276" s="69"/>
      <c r="B276" s="94"/>
      <c r="C276" s="82">
        <f>C277+C248</f>
        <v>0</v>
      </c>
      <c r="D276" s="75"/>
      <c r="E276" s="8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93"/>
    </row>
    <row r="277" spans="1:29" ht="12.95" customHeight="1" x14ac:dyDescent="0.2">
      <c r="A277" s="69"/>
      <c r="B277" s="94" t="s">
        <v>85</v>
      </c>
      <c r="C277" s="82">
        <f>C242</f>
        <v>0</v>
      </c>
      <c r="D277" s="75"/>
      <c r="E277" s="8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93"/>
    </row>
    <row r="278" spans="1:29" ht="12.95" customHeight="1" x14ac:dyDescent="0.2">
      <c r="A278" s="69"/>
      <c r="B278" s="94"/>
      <c r="C278" s="82"/>
      <c r="D278" s="75"/>
      <c r="E278" s="8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93"/>
    </row>
    <row r="279" spans="1:29" ht="12.95" customHeight="1" x14ac:dyDescent="0.2">
      <c r="A279" s="69"/>
      <c r="B279" s="94"/>
      <c r="C279" s="73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93"/>
    </row>
    <row r="280" spans="1:29" ht="5.0999999999999996" customHeight="1" thickBot="1" x14ac:dyDescent="0.25">
      <c r="A280" s="105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7"/>
    </row>
    <row r="281" spans="1:29" ht="5.0999999999999996" customHeight="1" x14ac:dyDescent="0.2">
      <c r="A281" s="103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104"/>
    </row>
    <row r="282" spans="1:29" ht="12" customHeight="1" x14ac:dyDescent="0.2">
      <c r="A282" s="69"/>
      <c r="B282" s="305" t="s">
        <v>67</v>
      </c>
      <c r="C282" s="306"/>
      <c r="D282" s="63"/>
      <c r="E282" s="316" t="s">
        <v>68</v>
      </c>
      <c r="F282" s="317"/>
      <c r="G282" s="318"/>
      <c r="H282" s="100"/>
      <c r="I282" s="316" t="s">
        <v>69</v>
      </c>
      <c r="J282" s="317"/>
      <c r="K282" s="318"/>
      <c r="L282" s="100"/>
      <c r="M282" s="316" t="s">
        <v>70</v>
      </c>
      <c r="N282" s="317"/>
      <c r="O282" s="318"/>
      <c r="P282" s="71"/>
      <c r="Q282" s="316" t="s">
        <v>59</v>
      </c>
      <c r="R282" s="317"/>
      <c r="S282" s="317"/>
      <c r="T282" s="317"/>
      <c r="U282" s="318"/>
      <c r="V282" s="100"/>
      <c r="W282" s="293" t="s">
        <v>103</v>
      </c>
      <c r="X282" s="294"/>
      <c r="Y282" s="294"/>
      <c r="Z282" s="294"/>
      <c r="AA282" s="294"/>
      <c r="AB282" s="295"/>
      <c r="AC282" s="68"/>
    </row>
    <row r="283" spans="1:29" ht="13.15" customHeight="1" x14ac:dyDescent="0.2">
      <c r="A283" s="69"/>
      <c r="B283" s="108"/>
      <c r="C283" s="109"/>
      <c r="D283" s="63"/>
      <c r="E283" s="320"/>
      <c r="F283" s="321"/>
      <c r="G283" s="322"/>
      <c r="H283" s="64"/>
      <c r="I283" s="329">
        <v>1</v>
      </c>
      <c r="J283" s="288" t="s">
        <v>71</v>
      </c>
      <c r="K283" s="331">
        <v>1</v>
      </c>
      <c r="L283" s="63"/>
      <c r="M283" s="320"/>
      <c r="N283" s="321"/>
      <c r="O283" s="322"/>
      <c r="P283" s="65"/>
      <c r="Q283" s="296">
        <f>Q243</f>
        <v>0</v>
      </c>
      <c r="R283" s="297"/>
      <c r="S283" s="297"/>
      <c r="T283" s="297"/>
      <c r="U283" s="298"/>
      <c r="V283" s="66"/>
      <c r="W283" s="287">
        <f>W243</f>
        <v>0</v>
      </c>
      <c r="X283" s="288"/>
      <c r="Y283" s="288"/>
      <c r="Z283" s="288"/>
      <c r="AA283" s="288"/>
      <c r="AB283" s="289"/>
      <c r="AC283" s="68"/>
    </row>
    <row r="284" spans="1:29" ht="13.15" customHeight="1" x14ac:dyDescent="0.2">
      <c r="A284" s="69"/>
      <c r="B284" s="63"/>
      <c r="C284" s="63"/>
      <c r="D284" s="63"/>
      <c r="E284" s="323"/>
      <c r="F284" s="324"/>
      <c r="G284" s="325"/>
      <c r="H284" s="64"/>
      <c r="I284" s="330"/>
      <c r="J284" s="291"/>
      <c r="K284" s="332"/>
      <c r="L284" s="67"/>
      <c r="M284" s="323"/>
      <c r="N284" s="324"/>
      <c r="O284" s="325"/>
      <c r="P284" s="65"/>
      <c r="Q284" s="299"/>
      <c r="R284" s="300"/>
      <c r="S284" s="300"/>
      <c r="T284" s="300"/>
      <c r="U284" s="301"/>
      <c r="V284" s="66"/>
      <c r="W284" s="290"/>
      <c r="X284" s="291"/>
      <c r="Y284" s="291"/>
      <c r="Z284" s="291"/>
      <c r="AA284" s="291"/>
      <c r="AB284" s="292"/>
      <c r="AC284" s="68"/>
    </row>
    <row r="285" spans="1:29" ht="12" customHeight="1" x14ac:dyDescent="0.2">
      <c r="A285" s="69"/>
      <c r="B285" s="305" t="s">
        <v>72</v>
      </c>
      <c r="C285" s="306"/>
      <c r="D285" s="63"/>
      <c r="E285" s="63"/>
      <c r="F285" s="307"/>
      <c r="G285" s="307"/>
      <c r="H285" s="307"/>
      <c r="I285" s="307"/>
      <c r="J285" s="307"/>
      <c r="K285" s="307"/>
      <c r="L285" s="307"/>
      <c r="M285" s="63"/>
      <c r="N285" s="71"/>
      <c r="O285" s="63"/>
      <c r="P285" s="63"/>
      <c r="Q285" s="63"/>
      <c r="R285" s="63"/>
      <c r="S285" s="63"/>
      <c r="T285" s="63"/>
      <c r="U285" s="63"/>
      <c r="V285" s="72"/>
      <c r="W285" s="63"/>
      <c r="X285" s="63"/>
      <c r="Y285" s="63"/>
      <c r="Z285" s="63"/>
      <c r="AA285" s="63"/>
      <c r="AB285" s="63"/>
      <c r="AC285" s="68"/>
    </row>
    <row r="286" spans="1:29" x14ac:dyDescent="0.2">
      <c r="A286" s="69"/>
      <c r="B286" s="110">
        <f>B283/25.4</f>
        <v>0</v>
      </c>
      <c r="C286" s="111">
        <f>C283/25.4</f>
        <v>0</v>
      </c>
      <c r="D286" s="63"/>
      <c r="E286" s="326" t="s">
        <v>80</v>
      </c>
      <c r="F286" s="327"/>
      <c r="G286" s="328"/>
      <c r="H286" s="63"/>
      <c r="I286" s="305" t="s">
        <v>73</v>
      </c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06"/>
      <c r="V286" s="53"/>
      <c r="W286" s="316" t="s">
        <v>74</v>
      </c>
      <c r="X286" s="317"/>
      <c r="Y286" s="317"/>
      <c r="Z286" s="317"/>
      <c r="AA286" s="317"/>
      <c r="AB286" s="318"/>
      <c r="AC286" s="68"/>
    </row>
    <row r="287" spans="1:29" ht="13.15" customHeight="1" x14ac:dyDescent="0.2">
      <c r="A287" s="69"/>
      <c r="B287" s="101" t="s">
        <v>75</v>
      </c>
      <c r="C287" s="73">
        <f>B286-C286</f>
        <v>0</v>
      </c>
      <c r="D287" s="63"/>
      <c r="E287" s="310"/>
      <c r="F287" s="311"/>
      <c r="G287" s="312"/>
      <c r="H287" s="63"/>
      <c r="I287" s="310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2"/>
      <c r="V287" s="53"/>
      <c r="W287" s="320"/>
      <c r="X287" s="321"/>
      <c r="Y287" s="321"/>
      <c r="Z287" s="321"/>
      <c r="AA287" s="321"/>
      <c r="AB287" s="322"/>
      <c r="AC287" s="68"/>
    </row>
    <row r="288" spans="1:29" ht="13.15" customHeight="1" x14ac:dyDescent="0.2">
      <c r="A288" s="69"/>
      <c r="B288" s="101" t="s">
        <v>76</v>
      </c>
      <c r="C288" s="74">
        <f>C287/12</f>
        <v>0</v>
      </c>
      <c r="D288" s="63"/>
      <c r="E288" s="313"/>
      <c r="F288" s="314"/>
      <c r="G288" s="315"/>
      <c r="H288" s="63"/>
      <c r="I288" s="313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5"/>
      <c r="V288" s="53"/>
      <c r="W288" s="323"/>
      <c r="X288" s="324"/>
      <c r="Y288" s="324"/>
      <c r="Z288" s="324"/>
      <c r="AA288" s="324"/>
      <c r="AB288" s="325"/>
      <c r="AC288" s="68"/>
    </row>
    <row r="289" spans="1:29" ht="10.15" customHeight="1" x14ac:dyDescent="0.2">
      <c r="A289" s="69"/>
      <c r="B289" s="63"/>
      <c r="C289" s="63"/>
      <c r="D289" s="63"/>
      <c r="E289" s="63"/>
      <c r="F289" s="307"/>
      <c r="G289" s="307"/>
      <c r="H289" s="307"/>
      <c r="I289" s="307"/>
      <c r="J289" s="307"/>
      <c r="K289" s="307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70"/>
      <c r="AC289" s="68"/>
    </row>
    <row r="290" spans="1:29" ht="50.1" customHeight="1" x14ac:dyDescent="0.2">
      <c r="A290" s="69"/>
      <c r="B290" s="333" t="s">
        <v>83</v>
      </c>
      <c r="C290" s="334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68"/>
    </row>
    <row r="291" spans="1:29" ht="39.950000000000003" customHeight="1" x14ac:dyDescent="0.2">
      <c r="A291" s="69"/>
      <c r="B291" s="333" t="s">
        <v>2</v>
      </c>
      <c r="C291" s="334"/>
      <c r="D291" s="99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68"/>
    </row>
    <row r="292" spans="1:29" ht="4.9000000000000004" customHeight="1" x14ac:dyDescent="0.2">
      <c r="A292" s="69"/>
      <c r="B292" s="304"/>
      <c r="C292" s="304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68"/>
    </row>
    <row r="293" spans="1:29" x14ac:dyDescent="0.2">
      <c r="A293" s="69"/>
      <c r="B293" s="302" t="s">
        <v>82</v>
      </c>
      <c r="C293" s="303"/>
      <c r="D293" s="77">
        <v>1</v>
      </c>
      <c r="E293" s="78">
        <f>IF(K283=1,2,K283)</f>
        <v>2</v>
      </c>
      <c r="F293" s="78">
        <f>SUM(E293+K283)</f>
        <v>3</v>
      </c>
      <c r="G293" s="78">
        <f>SUM(F293+K283)</f>
        <v>4</v>
      </c>
      <c r="H293" s="78">
        <f>SUM(G293+K283)</f>
        <v>5</v>
      </c>
      <c r="I293" s="78">
        <f>SUM(H293+K283)</f>
        <v>6</v>
      </c>
      <c r="J293" s="78">
        <f>SUM(I293+K283)</f>
        <v>7</v>
      </c>
      <c r="K293" s="78">
        <f>SUM(J293+K283)</f>
        <v>8</v>
      </c>
      <c r="L293" s="78">
        <f>SUM(K293+K283)</f>
        <v>9</v>
      </c>
      <c r="M293" s="78">
        <f>SUM(L293+K283)</f>
        <v>10</v>
      </c>
      <c r="N293" s="78">
        <f>SUM(M293+K283)</f>
        <v>11</v>
      </c>
      <c r="O293" s="78">
        <f>SUM(N293+K283)</f>
        <v>12</v>
      </c>
      <c r="P293" s="78">
        <f>SUM(O293+K283)</f>
        <v>13</v>
      </c>
      <c r="Q293" s="78">
        <f>SUM(P293+K283)</f>
        <v>14</v>
      </c>
      <c r="R293" s="78">
        <f>SUM(Q293+K283)</f>
        <v>15</v>
      </c>
      <c r="S293" s="78">
        <f>SUM(R293+K283)</f>
        <v>16</v>
      </c>
      <c r="T293" s="78">
        <f>SUM(S293+K283)</f>
        <v>17</v>
      </c>
      <c r="U293" s="78">
        <f>SUM(T293+K283)</f>
        <v>18</v>
      </c>
      <c r="V293" s="78">
        <f>SUM(U293+K283)</f>
        <v>19</v>
      </c>
      <c r="W293" s="78">
        <f>SUM(V293+K283)</f>
        <v>20</v>
      </c>
      <c r="X293" s="78">
        <f>SUM(W293+K283)</f>
        <v>21</v>
      </c>
      <c r="Y293" s="78">
        <f>SUM(X293+K283)</f>
        <v>22</v>
      </c>
      <c r="Z293" s="78">
        <f>SUM(Y293+K283)</f>
        <v>23</v>
      </c>
      <c r="AA293" s="78">
        <f>SUM(Z293+K283)</f>
        <v>24</v>
      </c>
      <c r="AB293" s="77">
        <f>SUM(AA293+K283)</f>
        <v>25</v>
      </c>
      <c r="AC293" s="68"/>
    </row>
    <row r="294" spans="1:29" ht="4.9000000000000004" customHeight="1" thickBot="1" x14ac:dyDescent="0.25">
      <c r="A294" s="69"/>
      <c r="B294" s="300"/>
      <c r="C294" s="300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68"/>
    </row>
    <row r="295" spans="1:29" ht="13.5" thickBot="1" x14ac:dyDescent="0.25">
      <c r="A295" s="69"/>
      <c r="B295" s="308" t="s">
        <v>81</v>
      </c>
      <c r="C295" s="309"/>
      <c r="D295" s="79"/>
      <c r="E295" s="80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81"/>
      <c r="AC295" s="68"/>
    </row>
    <row r="296" spans="1:29" ht="4.9000000000000004" customHeight="1" x14ac:dyDescent="0.2">
      <c r="A296" s="69"/>
      <c r="B296" s="300"/>
      <c r="C296" s="300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  <c r="O296" s="304"/>
      <c r="P296" s="304"/>
      <c r="Q296" s="304"/>
      <c r="R296" s="304"/>
      <c r="S296" s="304"/>
      <c r="T296" s="304"/>
      <c r="U296" s="304"/>
      <c r="V296" s="304"/>
      <c r="W296" s="304"/>
      <c r="X296" s="304"/>
      <c r="Y296" s="304"/>
      <c r="Z296" s="304"/>
      <c r="AA296" s="304"/>
      <c r="AB296" s="304"/>
      <c r="AC296" s="68"/>
    </row>
    <row r="297" spans="1:29" ht="12.95" customHeight="1" x14ac:dyDescent="0.2">
      <c r="A297" s="69"/>
      <c r="B297" s="94"/>
      <c r="C297" s="73"/>
      <c r="D297" s="75"/>
      <c r="E297" s="8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93"/>
    </row>
    <row r="298" spans="1:29" ht="12.95" customHeight="1" x14ac:dyDescent="0.2">
      <c r="A298" s="69"/>
      <c r="B298" s="102"/>
      <c r="C298" s="82"/>
      <c r="D298" s="83"/>
      <c r="E298" s="84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93"/>
    </row>
    <row r="299" spans="1:29" ht="12.95" customHeight="1" x14ac:dyDescent="0.2">
      <c r="A299" s="69"/>
      <c r="B299" s="94"/>
      <c r="C299" s="82">
        <f>C300+C288</f>
        <v>0</v>
      </c>
      <c r="D299" s="75"/>
      <c r="E299" s="8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93"/>
    </row>
    <row r="300" spans="1:29" ht="12.95" customHeight="1" x14ac:dyDescent="0.2">
      <c r="A300" s="69"/>
      <c r="B300" s="94"/>
      <c r="C300" s="82">
        <f>C301+C288</f>
        <v>0</v>
      </c>
      <c r="D300" s="75"/>
      <c r="E300" s="8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93"/>
    </row>
    <row r="301" spans="1:29" ht="12.95" customHeight="1" x14ac:dyDescent="0.2">
      <c r="A301" s="69"/>
      <c r="B301" s="94"/>
      <c r="C301" s="82">
        <f>C302+C288</f>
        <v>0</v>
      </c>
      <c r="D301" s="75"/>
      <c r="E301" s="8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93"/>
    </row>
    <row r="302" spans="1:29" ht="12.95" customHeight="1" thickBot="1" x14ac:dyDescent="0.25">
      <c r="A302" s="69"/>
      <c r="B302" s="94"/>
      <c r="C302" s="82">
        <f>C303+C288</f>
        <v>0</v>
      </c>
      <c r="D302" s="86"/>
      <c r="E302" s="87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93"/>
    </row>
    <row r="303" spans="1:29" ht="12.95" customHeight="1" x14ac:dyDescent="0.2">
      <c r="A303" s="69"/>
      <c r="B303" s="94"/>
      <c r="C303" s="82">
        <f>C304+C288</f>
        <v>0</v>
      </c>
      <c r="D303" s="88"/>
      <c r="E303" s="89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93"/>
    </row>
    <row r="304" spans="1:29" ht="12.95" customHeight="1" x14ac:dyDescent="0.2">
      <c r="A304" s="69"/>
      <c r="B304" s="94"/>
      <c r="C304" s="82">
        <f>C305+C288</f>
        <v>0</v>
      </c>
      <c r="D304" s="75"/>
      <c r="E304" s="8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93"/>
    </row>
    <row r="305" spans="1:29" ht="12.95" customHeight="1" x14ac:dyDescent="0.2">
      <c r="A305" s="69"/>
      <c r="B305" s="94"/>
      <c r="C305" s="82">
        <f>C306+C288</f>
        <v>0</v>
      </c>
      <c r="D305" s="75"/>
      <c r="E305" s="8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93"/>
    </row>
    <row r="306" spans="1:29" ht="12.95" customHeight="1" x14ac:dyDescent="0.2">
      <c r="A306" s="69"/>
      <c r="B306" s="94"/>
      <c r="C306" s="82">
        <f>C307+C288</f>
        <v>0</v>
      </c>
      <c r="D306" s="75"/>
      <c r="E306" s="8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93"/>
    </row>
    <row r="307" spans="1:29" ht="12.95" customHeight="1" x14ac:dyDescent="0.2">
      <c r="A307" s="69"/>
      <c r="B307" s="94"/>
      <c r="C307" s="82">
        <f>C308+C288</f>
        <v>0</v>
      </c>
      <c r="D307" s="75"/>
      <c r="E307" s="8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93"/>
    </row>
    <row r="308" spans="1:29" ht="12.95" customHeight="1" x14ac:dyDescent="0.2">
      <c r="A308" s="69"/>
      <c r="B308" s="94" t="s">
        <v>84</v>
      </c>
      <c r="C308" s="82">
        <f>C309+C288</f>
        <v>0</v>
      </c>
      <c r="D308" s="90"/>
      <c r="E308" s="91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3"/>
    </row>
    <row r="309" spans="1:29" ht="12.95" customHeight="1" x14ac:dyDescent="0.2">
      <c r="A309" s="69"/>
      <c r="B309" s="94"/>
      <c r="C309" s="82">
        <f>C310+C288</f>
        <v>0</v>
      </c>
      <c r="D309" s="75"/>
      <c r="E309" s="8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93"/>
    </row>
    <row r="310" spans="1:29" ht="12.95" customHeight="1" x14ac:dyDescent="0.2">
      <c r="A310" s="69"/>
      <c r="B310" s="94"/>
      <c r="C310" s="82">
        <f>C311+C288</f>
        <v>0</v>
      </c>
      <c r="D310" s="75"/>
      <c r="E310" s="8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93"/>
    </row>
    <row r="311" spans="1:29" ht="12.95" customHeight="1" x14ac:dyDescent="0.2">
      <c r="A311" s="69"/>
      <c r="B311" s="94"/>
      <c r="C311" s="82">
        <f>C312+C288</f>
        <v>0</v>
      </c>
      <c r="D311" s="75"/>
      <c r="E311" s="8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93"/>
    </row>
    <row r="312" spans="1:29" ht="12.95" customHeight="1" x14ac:dyDescent="0.2">
      <c r="A312" s="69"/>
      <c r="B312" s="94"/>
      <c r="C312" s="82">
        <f>C313+C288</f>
        <v>0</v>
      </c>
      <c r="D312" s="75"/>
      <c r="E312" s="8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93"/>
    </row>
    <row r="313" spans="1:29" ht="12.95" customHeight="1" thickBot="1" x14ac:dyDescent="0.25">
      <c r="A313" s="69"/>
      <c r="B313" s="94"/>
      <c r="C313" s="82">
        <f>C314+C288</f>
        <v>0</v>
      </c>
      <c r="D313" s="76"/>
      <c r="E313" s="92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93"/>
    </row>
    <row r="314" spans="1:29" ht="12.95" customHeight="1" x14ac:dyDescent="0.2">
      <c r="A314" s="69"/>
      <c r="B314" s="94"/>
      <c r="C314" s="82">
        <f>C315+C288</f>
        <v>0</v>
      </c>
      <c r="D314" s="83"/>
      <c r="E314" s="84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93"/>
    </row>
    <row r="315" spans="1:29" ht="12.95" customHeight="1" x14ac:dyDescent="0.2">
      <c r="A315" s="69"/>
      <c r="B315" s="94"/>
      <c r="C315" s="82">
        <f>C316+C288</f>
        <v>0</v>
      </c>
      <c r="D315" s="75"/>
      <c r="E315" s="8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93"/>
    </row>
    <row r="316" spans="1:29" ht="12.95" customHeight="1" x14ac:dyDescent="0.2">
      <c r="A316" s="69"/>
      <c r="B316" s="94"/>
      <c r="C316" s="82">
        <f>C317+C288</f>
        <v>0</v>
      </c>
      <c r="D316" s="75"/>
      <c r="E316" s="8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93"/>
    </row>
    <row r="317" spans="1:29" ht="12.95" customHeight="1" x14ac:dyDescent="0.2">
      <c r="A317" s="69"/>
      <c r="B317" s="94" t="s">
        <v>85</v>
      </c>
      <c r="C317" s="82">
        <f>C282</f>
        <v>0</v>
      </c>
      <c r="D317" s="75"/>
      <c r="E317" s="8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93"/>
    </row>
    <row r="318" spans="1:29" ht="12.95" customHeight="1" x14ac:dyDescent="0.2">
      <c r="A318" s="69"/>
      <c r="B318" s="94"/>
      <c r="C318" s="82"/>
      <c r="D318" s="75"/>
      <c r="E318" s="8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93"/>
    </row>
    <row r="319" spans="1:29" ht="12.95" customHeight="1" x14ac:dyDescent="0.2">
      <c r="A319" s="69"/>
      <c r="B319" s="94"/>
      <c r="C319" s="73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93"/>
    </row>
    <row r="320" spans="1:29" ht="5.0999999999999996" customHeight="1" thickBot="1" x14ac:dyDescent="0.25">
      <c r="A320" s="105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7"/>
    </row>
    <row r="321" spans="1:29" ht="5.0999999999999996" customHeight="1" x14ac:dyDescent="0.2">
      <c r="A321" s="103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104"/>
    </row>
    <row r="322" spans="1:29" ht="12" customHeight="1" x14ac:dyDescent="0.2">
      <c r="A322" s="69"/>
      <c r="B322" s="305" t="s">
        <v>67</v>
      </c>
      <c r="C322" s="306"/>
      <c r="D322" s="63"/>
      <c r="E322" s="316" t="s">
        <v>68</v>
      </c>
      <c r="F322" s="317"/>
      <c r="G322" s="318"/>
      <c r="H322" s="100"/>
      <c r="I322" s="316" t="s">
        <v>69</v>
      </c>
      <c r="J322" s="317"/>
      <c r="K322" s="318"/>
      <c r="L322" s="100"/>
      <c r="M322" s="316" t="s">
        <v>70</v>
      </c>
      <c r="N322" s="317"/>
      <c r="O322" s="318"/>
      <c r="P322" s="71"/>
      <c r="Q322" s="316" t="s">
        <v>59</v>
      </c>
      <c r="R322" s="317"/>
      <c r="S322" s="317"/>
      <c r="T322" s="317"/>
      <c r="U322" s="318"/>
      <c r="V322" s="100"/>
      <c r="W322" s="293" t="s">
        <v>103</v>
      </c>
      <c r="X322" s="294"/>
      <c r="Y322" s="294"/>
      <c r="Z322" s="294"/>
      <c r="AA322" s="294"/>
      <c r="AB322" s="295"/>
      <c r="AC322" s="68"/>
    </row>
    <row r="323" spans="1:29" ht="13.15" customHeight="1" x14ac:dyDescent="0.2">
      <c r="A323" s="69"/>
      <c r="B323" s="108"/>
      <c r="C323" s="109"/>
      <c r="D323" s="63"/>
      <c r="E323" s="320"/>
      <c r="F323" s="321"/>
      <c r="G323" s="322"/>
      <c r="H323" s="64"/>
      <c r="I323" s="329">
        <v>1</v>
      </c>
      <c r="J323" s="288" t="s">
        <v>71</v>
      </c>
      <c r="K323" s="331">
        <v>1</v>
      </c>
      <c r="L323" s="63"/>
      <c r="M323" s="320"/>
      <c r="N323" s="321"/>
      <c r="O323" s="322"/>
      <c r="P323" s="65"/>
      <c r="Q323" s="296">
        <f>Q283</f>
        <v>0</v>
      </c>
      <c r="R323" s="297"/>
      <c r="S323" s="297"/>
      <c r="T323" s="297"/>
      <c r="U323" s="298"/>
      <c r="V323" s="66"/>
      <c r="W323" s="287">
        <f>W283</f>
        <v>0</v>
      </c>
      <c r="X323" s="288"/>
      <c r="Y323" s="288"/>
      <c r="Z323" s="288"/>
      <c r="AA323" s="288"/>
      <c r="AB323" s="289"/>
      <c r="AC323" s="68"/>
    </row>
    <row r="324" spans="1:29" ht="13.15" customHeight="1" x14ac:dyDescent="0.2">
      <c r="A324" s="69"/>
      <c r="B324" s="63"/>
      <c r="C324" s="63"/>
      <c r="D324" s="63"/>
      <c r="E324" s="323"/>
      <c r="F324" s="324"/>
      <c r="G324" s="325"/>
      <c r="H324" s="64"/>
      <c r="I324" s="330"/>
      <c r="J324" s="291"/>
      <c r="K324" s="332"/>
      <c r="L324" s="67"/>
      <c r="M324" s="323"/>
      <c r="N324" s="324"/>
      <c r="O324" s="325"/>
      <c r="P324" s="65"/>
      <c r="Q324" s="299"/>
      <c r="R324" s="300"/>
      <c r="S324" s="300"/>
      <c r="T324" s="300"/>
      <c r="U324" s="301"/>
      <c r="V324" s="66"/>
      <c r="W324" s="290"/>
      <c r="X324" s="291"/>
      <c r="Y324" s="291"/>
      <c r="Z324" s="291"/>
      <c r="AA324" s="291"/>
      <c r="AB324" s="292"/>
      <c r="AC324" s="68"/>
    </row>
    <row r="325" spans="1:29" ht="12" customHeight="1" x14ac:dyDescent="0.2">
      <c r="A325" s="69"/>
      <c r="B325" s="305" t="s">
        <v>72</v>
      </c>
      <c r="C325" s="306"/>
      <c r="D325" s="63"/>
      <c r="E325" s="63"/>
      <c r="F325" s="307"/>
      <c r="G325" s="307"/>
      <c r="H325" s="307"/>
      <c r="I325" s="307"/>
      <c r="J325" s="307"/>
      <c r="K325" s="307"/>
      <c r="L325" s="307"/>
      <c r="M325" s="63"/>
      <c r="N325" s="71"/>
      <c r="O325" s="63"/>
      <c r="P325" s="63"/>
      <c r="Q325" s="63"/>
      <c r="R325" s="63"/>
      <c r="S325" s="63"/>
      <c r="T325" s="63"/>
      <c r="U325" s="63"/>
      <c r="V325" s="72"/>
      <c r="W325" s="63"/>
      <c r="X325" s="63"/>
      <c r="Y325" s="63"/>
      <c r="Z325" s="63"/>
      <c r="AA325" s="63"/>
      <c r="AB325" s="63"/>
      <c r="AC325" s="68"/>
    </row>
    <row r="326" spans="1:29" x14ac:dyDescent="0.2">
      <c r="A326" s="69"/>
      <c r="B326" s="110">
        <f>B323/25.4</f>
        <v>0</v>
      </c>
      <c r="C326" s="111">
        <f>C323/25.4</f>
        <v>0</v>
      </c>
      <c r="D326" s="63"/>
      <c r="E326" s="326" t="s">
        <v>80</v>
      </c>
      <c r="F326" s="327"/>
      <c r="G326" s="328"/>
      <c r="H326" s="63"/>
      <c r="I326" s="305" t="s">
        <v>73</v>
      </c>
      <c r="J326" s="319"/>
      <c r="K326" s="319"/>
      <c r="L326" s="319"/>
      <c r="M326" s="319"/>
      <c r="N326" s="319"/>
      <c r="O326" s="319"/>
      <c r="P326" s="319"/>
      <c r="Q326" s="319"/>
      <c r="R326" s="319"/>
      <c r="S326" s="319"/>
      <c r="T326" s="319"/>
      <c r="U326" s="306"/>
      <c r="V326" s="53"/>
      <c r="W326" s="316" t="s">
        <v>74</v>
      </c>
      <c r="X326" s="317"/>
      <c r="Y326" s="317"/>
      <c r="Z326" s="317"/>
      <c r="AA326" s="317"/>
      <c r="AB326" s="318"/>
      <c r="AC326" s="68"/>
    </row>
    <row r="327" spans="1:29" ht="13.15" customHeight="1" x14ac:dyDescent="0.2">
      <c r="A327" s="69"/>
      <c r="B327" s="101" t="s">
        <v>75</v>
      </c>
      <c r="C327" s="73">
        <f>B326-C326</f>
        <v>0</v>
      </c>
      <c r="D327" s="63"/>
      <c r="E327" s="310"/>
      <c r="F327" s="311"/>
      <c r="G327" s="312"/>
      <c r="H327" s="63"/>
      <c r="I327" s="310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2"/>
      <c r="V327" s="53"/>
      <c r="W327" s="320"/>
      <c r="X327" s="321"/>
      <c r="Y327" s="321"/>
      <c r="Z327" s="321"/>
      <c r="AA327" s="321"/>
      <c r="AB327" s="322"/>
      <c r="AC327" s="68"/>
    </row>
    <row r="328" spans="1:29" ht="13.15" customHeight="1" x14ac:dyDescent="0.2">
      <c r="A328" s="69"/>
      <c r="B328" s="101" t="s">
        <v>76</v>
      </c>
      <c r="C328" s="74">
        <f>C327/12</f>
        <v>0</v>
      </c>
      <c r="D328" s="63"/>
      <c r="E328" s="313"/>
      <c r="F328" s="314"/>
      <c r="G328" s="315"/>
      <c r="H328" s="63"/>
      <c r="I328" s="313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  <c r="U328" s="315"/>
      <c r="V328" s="53"/>
      <c r="W328" s="323"/>
      <c r="X328" s="324"/>
      <c r="Y328" s="324"/>
      <c r="Z328" s="324"/>
      <c r="AA328" s="324"/>
      <c r="AB328" s="325"/>
      <c r="AC328" s="68"/>
    </row>
    <row r="329" spans="1:29" ht="10.15" customHeight="1" x14ac:dyDescent="0.2">
      <c r="A329" s="69"/>
      <c r="B329" s="63"/>
      <c r="C329" s="63"/>
      <c r="D329" s="63"/>
      <c r="E329" s="63"/>
      <c r="F329" s="307"/>
      <c r="G329" s="307"/>
      <c r="H329" s="307"/>
      <c r="I329" s="307"/>
      <c r="J329" s="307"/>
      <c r="K329" s="307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70"/>
      <c r="AC329" s="68"/>
    </row>
    <row r="330" spans="1:29" ht="50.1" customHeight="1" x14ac:dyDescent="0.2">
      <c r="A330" s="69"/>
      <c r="B330" s="333" t="s">
        <v>83</v>
      </c>
      <c r="C330" s="334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68"/>
    </row>
    <row r="331" spans="1:29" ht="39.950000000000003" customHeight="1" x14ac:dyDescent="0.2">
      <c r="A331" s="69"/>
      <c r="B331" s="333" t="s">
        <v>2</v>
      </c>
      <c r="C331" s="334"/>
      <c r="D331" s="99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68"/>
    </row>
    <row r="332" spans="1:29" ht="4.9000000000000004" customHeight="1" x14ac:dyDescent="0.2">
      <c r="A332" s="69"/>
      <c r="B332" s="304"/>
      <c r="C332" s="30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68"/>
    </row>
    <row r="333" spans="1:29" x14ac:dyDescent="0.2">
      <c r="A333" s="69"/>
      <c r="B333" s="302" t="s">
        <v>82</v>
      </c>
      <c r="C333" s="303"/>
      <c r="D333" s="77">
        <v>1</v>
      </c>
      <c r="E333" s="78">
        <f>IF(K323=1,2,K323)</f>
        <v>2</v>
      </c>
      <c r="F333" s="78">
        <f>SUM(E333+K323)</f>
        <v>3</v>
      </c>
      <c r="G333" s="78">
        <f>SUM(F333+K323)</f>
        <v>4</v>
      </c>
      <c r="H333" s="78">
        <f>SUM(G333+K323)</f>
        <v>5</v>
      </c>
      <c r="I333" s="78">
        <f>SUM(H333+K323)</f>
        <v>6</v>
      </c>
      <c r="J333" s="78">
        <f>SUM(I333+K323)</f>
        <v>7</v>
      </c>
      <c r="K333" s="78">
        <f>SUM(J333+K323)</f>
        <v>8</v>
      </c>
      <c r="L333" s="78">
        <f>SUM(K333+K323)</f>
        <v>9</v>
      </c>
      <c r="M333" s="78">
        <f>SUM(L333+K323)</f>
        <v>10</v>
      </c>
      <c r="N333" s="78">
        <f>SUM(M333+K323)</f>
        <v>11</v>
      </c>
      <c r="O333" s="78">
        <f>SUM(N333+K323)</f>
        <v>12</v>
      </c>
      <c r="P333" s="78">
        <f>SUM(O333+K323)</f>
        <v>13</v>
      </c>
      <c r="Q333" s="78">
        <f>SUM(P333+K323)</f>
        <v>14</v>
      </c>
      <c r="R333" s="78">
        <f>SUM(Q333+K323)</f>
        <v>15</v>
      </c>
      <c r="S333" s="78">
        <f>SUM(R333+K323)</f>
        <v>16</v>
      </c>
      <c r="T333" s="78">
        <f>SUM(S333+K323)</f>
        <v>17</v>
      </c>
      <c r="U333" s="78">
        <f>SUM(T333+K323)</f>
        <v>18</v>
      </c>
      <c r="V333" s="78">
        <f>SUM(U333+K323)</f>
        <v>19</v>
      </c>
      <c r="W333" s="78">
        <f>SUM(V333+K323)</f>
        <v>20</v>
      </c>
      <c r="X333" s="78">
        <f>SUM(W333+K323)</f>
        <v>21</v>
      </c>
      <c r="Y333" s="78">
        <f>SUM(X333+K323)</f>
        <v>22</v>
      </c>
      <c r="Z333" s="78">
        <f>SUM(Y333+K323)</f>
        <v>23</v>
      </c>
      <c r="AA333" s="78">
        <f>SUM(Z333+K323)</f>
        <v>24</v>
      </c>
      <c r="AB333" s="77">
        <f>SUM(AA333+K323)</f>
        <v>25</v>
      </c>
      <c r="AC333" s="68"/>
    </row>
    <row r="334" spans="1:29" ht="4.9000000000000004" customHeight="1" thickBot="1" x14ac:dyDescent="0.25">
      <c r="A334" s="69"/>
      <c r="B334" s="300"/>
      <c r="C334" s="300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68"/>
    </row>
    <row r="335" spans="1:29" ht="13.5" thickBot="1" x14ac:dyDescent="0.25">
      <c r="A335" s="69"/>
      <c r="B335" s="308" t="s">
        <v>81</v>
      </c>
      <c r="C335" s="309"/>
      <c r="D335" s="79"/>
      <c r="E335" s="80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81"/>
      <c r="AC335" s="68"/>
    </row>
    <row r="336" spans="1:29" ht="4.9000000000000004" customHeight="1" x14ac:dyDescent="0.2">
      <c r="A336" s="69"/>
      <c r="B336" s="300"/>
      <c r="C336" s="300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68"/>
    </row>
    <row r="337" spans="1:29" ht="12.95" customHeight="1" x14ac:dyDescent="0.2">
      <c r="A337" s="69"/>
      <c r="B337" s="94"/>
      <c r="C337" s="73"/>
      <c r="D337" s="75"/>
      <c r="E337" s="8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93"/>
    </row>
    <row r="338" spans="1:29" ht="12.95" customHeight="1" x14ac:dyDescent="0.2">
      <c r="A338" s="69"/>
      <c r="B338" s="102"/>
      <c r="C338" s="82"/>
      <c r="D338" s="83"/>
      <c r="E338" s="84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93"/>
    </row>
    <row r="339" spans="1:29" ht="12.95" customHeight="1" x14ac:dyDescent="0.2">
      <c r="A339" s="69"/>
      <c r="B339" s="94"/>
      <c r="C339" s="82">
        <f>C340+C328</f>
        <v>0</v>
      </c>
      <c r="D339" s="75"/>
      <c r="E339" s="8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93"/>
    </row>
    <row r="340" spans="1:29" ht="12.95" customHeight="1" x14ac:dyDescent="0.2">
      <c r="A340" s="69"/>
      <c r="B340" s="94"/>
      <c r="C340" s="82">
        <f>C341+C328</f>
        <v>0</v>
      </c>
      <c r="D340" s="75"/>
      <c r="E340" s="8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93"/>
    </row>
    <row r="341" spans="1:29" ht="12.95" customHeight="1" x14ac:dyDescent="0.2">
      <c r="A341" s="69"/>
      <c r="B341" s="94"/>
      <c r="C341" s="82">
        <f>C342+C328</f>
        <v>0</v>
      </c>
      <c r="D341" s="75"/>
      <c r="E341" s="8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93"/>
    </row>
    <row r="342" spans="1:29" ht="12.95" customHeight="1" thickBot="1" x14ac:dyDescent="0.25">
      <c r="A342" s="69"/>
      <c r="B342" s="94"/>
      <c r="C342" s="82">
        <f>C343+C328</f>
        <v>0</v>
      </c>
      <c r="D342" s="86"/>
      <c r="E342" s="87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93"/>
    </row>
    <row r="343" spans="1:29" ht="12.95" customHeight="1" x14ac:dyDescent="0.2">
      <c r="A343" s="69"/>
      <c r="B343" s="94"/>
      <c r="C343" s="82">
        <f>C344+C328</f>
        <v>0</v>
      </c>
      <c r="D343" s="88"/>
      <c r="E343" s="89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93"/>
    </row>
    <row r="344" spans="1:29" ht="12.95" customHeight="1" x14ac:dyDescent="0.2">
      <c r="A344" s="69"/>
      <c r="B344" s="94"/>
      <c r="C344" s="82">
        <f>C345+C328</f>
        <v>0</v>
      </c>
      <c r="D344" s="75"/>
      <c r="E344" s="8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93"/>
    </row>
    <row r="345" spans="1:29" ht="12.95" customHeight="1" x14ac:dyDescent="0.2">
      <c r="A345" s="69"/>
      <c r="B345" s="94"/>
      <c r="C345" s="82">
        <f>C346+C328</f>
        <v>0</v>
      </c>
      <c r="D345" s="75"/>
      <c r="E345" s="8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93"/>
    </row>
    <row r="346" spans="1:29" ht="12.95" customHeight="1" x14ac:dyDescent="0.2">
      <c r="A346" s="69"/>
      <c r="B346" s="94"/>
      <c r="C346" s="82">
        <f>C347+C328</f>
        <v>0</v>
      </c>
      <c r="D346" s="75"/>
      <c r="E346" s="8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93"/>
    </row>
    <row r="347" spans="1:29" ht="12.95" customHeight="1" x14ac:dyDescent="0.2">
      <c r="A347" s="69"/>
      <c r="B347" s="94"/>
      <c r="C347" s="82">
        <f>C348+C328</f>
        <v>0</v>
      </c>
      <c r="D347" s="75"/>
      <c r="E347" s="8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93"/>
    </row>
    <row r="348" spans="1:29" ht="12.95" customHeight="1" x14ac:dyDescent="0.2">
      <c r="A348" s="69"/>
      <c r="B348" s="94" t="s">
        <v>84</v>
      </c>
      <c r="C348" s="82">
        <f>C349+C328</f>
        <v>0</v>
      </c>
      <c r="D348" s="90"/>
      <c r="E348" s="91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3"/>
    </row>
    <row r="349" spans="1:29" ht="12.95" customHeight="1" x14ac:dyDescent="0.2">
      <c r="A349" s="69"/>
      <c r="B349" s="94"/>
      <c r="C349" s="82">
        <f>C350+C328</f>
        <v>0</v>
      </c>
      <c r="D349" s="75"/>
      <c r="E349" s="8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93"/>
    </row>
    <row r="350" spans="1:29" ht="12.95" customHeight="1" x14ac:dyDescent="0.2">
      <c r="A350" s="69"/>
      <c r="B350" s="94"/>
      <c r="C350" s="82">
        <f>C351+C328</f>
        <v>0</v>
      </c>
      <c r="D350" s="75"/>
      <c r="E350" s="8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93"/>
    </row>
    <row r="351" spans="1:29" ht="12.95" customHeight="1" x14ac:dyDescent="0.2">
      <c r="A351" s="69"/>
      <c r="B351" s="94"/>
      <c r="C351" s="82">
        <f>C352+C328</f>
        <v>0</v>
      </c>
      <c r="D351" s="75"/>
      <c r="E351" s="8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93"/>
    </row>
    <row r="352" spans="1:29" ht="12.95" customHeight="1" x14ac:dyDescent="0.2">
      <c r="A352" s="69"/>
      <c r="B352" s="94"/>
      <c r="C352" s="82">
        <f>C353+C328</f>
        <v>0</v>
      </c>
      <c r="D352" s="75"/>
      <c r="E352" s="8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93"/>
    </row>
    <row r="353" spans="1:29" ht="12.95" customHeight="1" thickBot="1" x14ac:dyDescent="0.25">
      <c r="A353" s="69"/>
      <c r="B353" s="94"/>
      <c r="C353" s="82">
        <f>C354+C328</f>
        <v>0</v>
      </c>
      <c r="D353" s="76"/>
      <c r="E353" s="92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93"/>
    </row>
    <row r="354" spans="1:29" ht="12.95" customHeight="1" x14ac:dyDescent="0.2">
      <c r="A354" s="69"/>
      <c r="B354" s="94"/>
      <c r="C354" s="82">
        <f>C355+C328</f>
        <v>0</v>
      </c>
      <c r="D354" s="83"/>
      <c r="E354" s="84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93"/>
    </row>
    <row r="355" spans="1:29" ht="12.95" customHeight="1" x14ac:dyDescent="0.2">
      <c r="A355" s="69"/>
      <c r="B355" s="94"/>
      <c r="C355" s="82">
        <f>C356+C328</f>
        <v>0</v>
      </c>
      <c r="D355" s="75"/>
      <c r="E355" s="8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93"/>
    </row>
    <row r="356" spans="1:29" ht="12.95" customHeight="1" x14ac:dyDescent="0.2">
      <c r="A356" s="69"/>
      <c r="B356" s="94"/>
      <c r="C356" s="82">
        <f>C357+C328</f>
        <v>0</v>
      </c>
      <c r="D356" s="75"/>
      <c r="E356" s="8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93"/>
    </row>
    <row r="357" spans="1:29" ht="12.95" customHeight="1" x14ac:dyDescent="0.2">
      <c r="A357" s="69"/>
      <c r="B357" s="94" t="s">
        <v>85</v>
      </c>
      <c r="C357" s="82">
        <f>C322</f>
        <v>0</v>
      </c>
      <c r="D357" s="75"/>
      <c r="E357" s="8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93"/>
    </row>
    <row r="358" spans="1:29" ht="12.95" customHeight="1" x14ac:dyDescent="0.2">
      <c r="A358" s="69"/>
      <c r="B358" s="94"/>
      <c r="C358" s="82"/>
      <c r="D358" s="75"/>
      <c r="E358" s="8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93"/>
    </row>
    <row r="359" spans="1:29" ht="12.95" customHeight="1" x14ac:dyDescent="0.2">
      <c r="A359" s="69"/>
      <c r="B359" s="94"/>
      <c r="C359" s="73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93"/>
    </row>
    <row r="360" spans="1:29" ht="5.0999999999999996" customHeight="1" thickBot="1" x14ac:dyDescent="0.25">
      <c r="A360" s="105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7"/>
    </row>
    <row r="361" spans="1:29" ht="5.0999999999999996" customHeight="1" x14ac:dyDescent="0.2">
      <c r="A361" s="103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104"/>
    </row>
    <row r="362" spans="1:29" ht="12" customHeight="1" x14ac:dyDescent="0.2">
      <c r="A362" s="69"/>
      <c r="B362" s="305" t="s">
        <v>67</v>
      </c>
      <c r="C362" s="306"/>
      <c r="D362" s="63"/>
      <c r="E362" s="316" t="s">
        <v>68</v>
      </c>
      <c r="F362" s="317"/>
      <c r="G362" s="318"/>
      <c r="H362" s="100"/>
      <c r="I362" s="316" t="s">
        <v>69</v>
      </c>
      <c r="J362" s="317"/>
      <c r="K362" s="318"/>
      <c r="L362" s="100"/>
      <c r="M362" s="316" t="s">
        <v>70</v>
      </c>
      <c r="N362" s="317"/>
      <c r="O362" s="318"/>
      <c r="P362" s="71"/>
      <c r="Q362" s="316" t="s">
        <v>59</v>
      </c>
      <c r="R362" s="317"/>
      <c r="S362" s="317"/>
      <c r="T362" s="317"/>
      <c r="U362" s="318"/>
      <c r="V362" s="100"/>
      <c r="W362" s="293" t="s">
        <v>103</v>
      </c>
      <c r="X362" s="294"/>
      <c r="Y362" s="294"/>
      <c r="Z362" s="294"/>
      <c r="AA362" s="294"/>
      <c r="AB362" s="295"/>
      <c r="AC362" s="68"/>
    </row>
    <row r="363" spans="1:29" ht="13.15" customHeight="1" x14ac:dyDescent="0.2">
      <c r="A363" s="69"/>
      <c r="B363" s="108"/>
      <c r="C363" s="109"/>
      <c r="D363" s="63"/>
      <c r="E363" s="320"/>
      <c r="F363" s="321"/>
      <c r="G363" s="322"/>
      <c r="H363" s="64"/>
      <c r="I363" s="329">
        <v>1</v>
      </c>
      <c r="J363" s="288" t="s">
        <v>71</v>
      </c>
      <c r="K363" s="331">
        <v>1</v>
      </c>
      <c r="L363" s="63"/>
      <c r="M363" s="320"/>
      <c r="N363" s="321"/>
      <c r="O363" s="322"/>
      <c r="P363" s="65"/>
      <c r="Q363" s="296">
        <f>Q323</f>
        <v>0</v>
      </c>
      <c r="R363" s="297"/>
      <c r="S363" s="297"/>
      <c r="T363" s="297"/>
      <c r="U363" s="298"/>
      <c r="V363" s="66"/>
      <c r="W363" s="287">
        <f>W323</f>
        <v>0</v>
      </c>
      <c r="X363" s="288"/>
      <c r="Y363" s="288"/>
      <c r="Z363" s="288"/>
      <c r="AA363" s="288"/>
      <c r="AB363" s="289"/>
      <c r="AC363" s="68"/>
    </row>
    <row r="364" spans="1:29" ht="13.15" customHeight="1" x14ac:dyDescent="0.2">
      <c r="A364" s="69"/>
      <c r="B364" s="63"/>
      <c r="C364" s="63"/>
      <c r="D364" s="63"/>
      <c r="E364" s="323"/>
      <c r="F364" s="324"/>
      <c r="G364" s="325"/>
      <c r="H364" s="64"/>
      <c r="I364" s="330"/>
      <c r="J364" s="291"/>
      <c r="K364" s="332"/>
      <c r="L364" s="67"/>
      <c r="M364" s="323"/>
      <c r="N364" s="324"/>
      <c r="O364" s="325"/>
      <c r="P364" s="65"/>
      <c r="Q364" s="299"/>
      <c r="R364" s="300"/>
      <c r="S364" s="300"/>
      <c r="T364" s="300"/>
      <c r="U364" s="301"/>
      <c r="V364" s="66"/>
      <c r="W364" s="290"/>
      <c r="X364" s="291"/>
      <c r="Y364" s="291"/>
      <c r="Z364" s="291"/>
      <c r="AA364" s="291"/>
      <c r="AB364" s="292"/>
      <c r="AC364" s="68"/>
    </row>
    <row r="365" spans="1:29" ht="12" customHeight="1" x14ac:dyDescent="0.2">
      <c r="A365" s="69"/>
      <c r="B365" s="305" t="s">
        <v>72</v>
      </c>
      <c r="C365" s="306"/>
      <c r="D365" s="63"/>
      <c r="E365" s="63"/>
      <c r="F365" s="307"/>
      <c r="G365" s="307"/>
      <c r="H365" s="307"/>
      <c r="I365" s="307"/>
      <c r="J365" s="307"/>
      <c r="K365" s="307"/>
      <c r="L365" s="307"/>
      <c r="M365" s="63"/>
      <c r="N365" s="71"/>
      <c r="O365" s="63"/>
      <c r="P365" s="63"/>
      <c r="Q365" s="63"/>
      <c r="R365" s="63"/>
      <c r="S365" s="63"/>
      <c r="T365" s="63"/>
      <c r="U365" s="63"/>
      <c r="V365" s="72"/>
      <c r="W365" s="63"/>
      <c r="X365" s="63"/>
      <c r="Y365" s="63"/>
      <c r="Z365" s="63"/>
      <c r="AA365" s="63"/>
      <c r="AB365" s="63"/>
      <c r="AC365" s="68"/>
    </row>
    <row r="366" spans="1:29" x14ac:dyDescent="0.2">
      <c r="A366" s="69"/>
      <c r="B366" s="110">
        <f>B363/25.4</f>
        <v>0</v>
      </c>
      <c r="C366" s="111">
        <f>C363/25.4</f>
        <v>0</v>
      </c>
      <c r="D366" s="63"/>
      <c r="E366" s="326" t="s">
        <v>80</v>
      </c>
      <c r="F366" s="327"/>
      <c r="G366" s="328"/>
      <c r="H366" s="63"/>
      <c r="I366" s="305" t="s">
        <v>73</v>
      </c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  <c r="T366" s="319"/>
      <c r="U366" s="306"/>
      <c r="V366" s="53"/>
      <c r="W366" s="316" t="s">
        <v>74</v>
      </c>
      <c r="X366" s="317"/>
      <c r="Y366" s="317"/>
      <c r="Z366" s="317"/>
      <c r="AA366" s="317"/>
      <c r="AB366" s="318"/>
      <c r="AC366" s="68"/>
    </row>
    <row r="367" spans="1:29" ht="13.15" customHeight="1" x14ac:dyDescent="0.2">
      <c r="A367" s="69"/>
      <c r="B367" s="101" t="s">
        <v>75</v>
      </c>
      <c r="C367" s="73">
        <f>B366-C366</f>
        <v>0</v>
      </c>
      <c r="D367" s="63"/>
      <c r="E367" s="310"/>
      <c r="F367" s="311"/>
      <c r="G367" s="312"/>
      <c r="H367" s="63"/>
      <c r="I367" s="310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2"/>
      <c r="V367" s="53"/>
      <c r="W367" s="320"/>
      <c r="X367" s="321"/>
      <c r="Y367" s="321"/>
      <c r="Z367" s="321"/>
      <c r="AA367" s="321"/>
      <c r="AB367" s="322"/>
      <c r="AC367" s="68"/>
    </row>
    <row r="368" spans="1:29" ht="13.15" customHeight="1" x14ac:dyDescent="0.2">
      <c r="A368" s="69"/>
      <c r="B368" s="101" t="s">
        <v>76</v>
      </c>
      <c r="C368" s="74">
        <f>C367/12</f>
        <v>0</v>
      </c>
      <c r="D368" s="63"/>
      <c r="E368" s="313"/>
      <c r="F368" s="314"/>
      <c r="G368" s="315"/>
      <c r="H368" s="63"/>
      <c r="I368" s="313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5"/>
      <c r="V368" s="53"/>
      <c r="W368" s="323"/>
      <c r="X368" s="324"/>
      <c r="Y368" s="324"/>
      <c r="Z368" s="324"/>
      <c r="AA368" s="324"/>
      <c r="AB368" s="325"/>
      <c r="AC368" s="68"/>
    </row>
    <row r="369" spans="1:29" ht="10.15" customHeight="1" x14ac:dyDescent="0.2">
      <c r="A369" s="69"/>
      <c r="B369" s="63"/>
      <c r="C369" s="63"/>
      <c r="D369" s="63"/>
      <c r="E369" s="63"/>
      <c r="F369" s="307"/>
      <c r="G369" s="307"/>
      <c r="H369" s="307"/>
      <c r="I369" s="307"/>
      <c r="J369" s="307"/>
      <c r="K369" s="307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70"/>
      <c r="AC369" s="68"/>
    </row>
    <row r="370" spans="1:29" ht="50.1" customHeight="1" x14ac:dyDescent="0.2">
      <c r="A370" s="69"/>
      <c r="B370" s="333" t="s">
        <v>83</v>
      </c>
      <c r="C370" s="334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68"/>
    </row>
    <row r="371" spans="1:29" ht="39.950000000000003" customHeight="1" x14ac:dyDescent="0.2">
      <c r="A371" s="69"/>
      <c r="B371" s="333" t="s">
        <v>2</v>
      </c>
      <c r="C371" s="334"/>
      <c r="D371" s="99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68"/>
    </row>
    <row r="372" spans="1:29" ht="4.9000000000000004" customHeight="1" x14ac:dyDescent="0.2">
      <c r="A372" s="69"/>
      <c r="B372" s="304"/>
      <c r="C372" s="304"/>
      <c r="D372" s="304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68"/>
    </row>
    <row r="373" spans="1:29" x14ac:dyDescent="0.2">
      <c r="A373" s="69"/>
      <c r="B373" s="302" t="s">
        <v>82</v>
      </c>
      <c r="C373" s="303"/>
      <c r="D373" s="77">
        <v>1</v>
      </c>
      <c r="E373" s="78">
        <f>IF(K363=1,2,K363)</f>
        <v>2</v>
      </c>
      <c r="F373" s="78">
        <f>SUM(E373+K363)</f>
        <v>3</v>
      </c>
      <c r="G373" s="78">
        <f>SUM(F373+K363)</f>
        <v>4</v>
      </c>
      <c r="H373" s="78">
        <f>SUM(G373+K363)</f>
        <v>5</v>
      </c>
      <c r="I373" s="78">
        <f>SUM(H373+K363)</f>
        <v>6</v>
      </c>
      <c r="J373" s="78">
        <f>SUM(I373+K363)</f>
        <v>7</v>
      </c>
      <c r="K373" s="78">
        <f>SUM(J373+K363)</f>
        <v>8</v>
      </c>
      <c r="L373" s="78">
        <f>SUM(K373+K363)</f>
        <v>9</v>
      </c>
      <c r="M373" s="78">
        <f>SUM(L373+K363)</f>
        <v>10</v>
      </c>
      <c r="N373" s="78">
        <f>SUM(M373+K363)</f>
        <v>11</v>
      </c>
      <c r="O373" s="78">
        <f>SUM(N373+K363)</f>
        <v>12</v>
      </c>
      <c r="P373" s="78">
        <f>SUM(O373+K363)</f>
        <v>13</v>
      </c>
      <c r="Q373" s="78">
        <f>SUM(P373+K363)</f>
        <v>14</v>
      </c>
      <c r="R373" s="78">
        <f>SUM(Q373+K363)</f>
        <v>15</v>
      </c>
      <c r="S373" s="78">
        <f>SUM(R373+K363)</f>
        <v>16</v>
      </c>
      <c r="T373" s="78">
        <f>SUM(S373+K363)</f>
        <v>17</v>
      </c>
      <c r="U373" s="78">
        <f>SUM(T373+K363)</f>
        <v>18</v>
      </c>
      <c r="V373" s="78">
        <f>SUM(U373+K363)</f>
        <v>19</v>
      </c>
      <c r="W373" s="78">
        <f>SUM(V373+K363)</f>
        <v>20</v>
      </c>
      <c r="X373" s="78">
        <f>SUM(W373+K363)</f>
        <v>21</v>
      </c>
      <c r="Y373" s="78">
        <f>SUM(X373+K363)</f>
        <v>22</v>
      </c>
      <c r="Z373" s="78">
        <f>SUM(Y373+K363)</f>
        <v>23</v>
      </c>
      <c r="AA373" s="78">
        <f>SUM(Z373+K363)</f>
        <v>24</v>
      </c>
      <c r="AB373" s="77">
        <f>SUM(AA373+K363)</f>
        <v>25</v>
      </c>
      <c r="AC373" s="68"/>
    </row>
    <row r="374" spans="1:29" ht="4.9000000000000004" customHeight="1" thickBot="1" x14ac:dyDescent="0.25">
      <c r="A374" s="69"/>
      <c r="B374" s="300"/>
      <c r="C374" s="300"/>
      <c r="D374" s="304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68"/>
    </row>
    <row r="375" spans="1:29" ht="13.5" thickBot="1" x14ac:dyDescent="0.25">
      <c r="A375" s="69"/>
      <c r="B375" s="308" t="s">
        <v>81</v>
      </c>
      <c r="C375" s="309"/>
      <c r="D375" s="79"/>
      <c r="E375" s="80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81"/>
      <c r="AC375" s="68"/>
    </row>
    <row r="376" spans="1:29" ht="4.9000000000000004" customHeight="1" x14ac:dyDescent="0.2">
      <c r="A376" s="69"/>
      <c r="B376" s="300"/>
      <c r="C376" s="300"/>
      <c r="D376" s="304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68"/>
    </row>
    <row r="377" spans="1:29" ht="12.95" customHeight="1" x14ac:dyDescent="0.2">
      <c r="A377" s="69"/>
      <c r="B377" s="94"/>
      <c r="C377" s="73"/>
      <c r="D377" s="75"/>
      <c r="E377" s="8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93"/>
    </row>
    <row r="378" spans="1:29" ht="12.95" customHeight="1" x14ac:dyDescent="0.2">
      <c r="A378" s="69"/>
      <c r="B378" s="102"/>
      <c r="C378" s="82"/>
      <c r="D378" s="83"/>
      <c r="E378" s="84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93"/>
    </row>
    <row r="379" spans="1:29" ht="12.95" customHeight="1" x14ac:dyDescent="0.2">
      <c r="A379" s="69"/>
      <c r="B379" s="94"/>
      <c r="C379" s="82">
        <f>C380+C368</f>
        <v>0</v>
      </c>
      <c r="D379" s="75"/>
      <c r="E379" s="8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93"/>
    </row>
    <row r="380" spans="1:29" ht="12.95" customHeight="1" x14ac:dyDescent="0.2">
      <c r="A380" s="69"/>
      <c r="B380" s="94"/>
      <c r="C380" s="82">
        <f>C381+C368</f>
        <v>0</v>
      </c>
      <c r="D380" s="75"/>
      <c r="E380" s="8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93"/>
    </row>
    <row r="381" spans="1:29" ht="12.95" customHeight="1" x14ac:dyDescent="0.2">
      <c r="A381" s="69"/>
      <c r="B381" s="94"/>
      <c r="C381" s="82">
        <f>C382+C368</f>
        <v>0</v>
      </c>
      <c r="D381" s="75"/>
      <c r="E381" s="8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93"/>
    </row>
    <row r="382" spans="1:29" ht="12.95" customHeight="1" thickBot="1" x14ac:dyDescent="0.25">
      <c r="A382" s="69"/>
      <c r="B382" s="94"/>
      <c r="C382" s="82">
        <f>C383+C368</f>
        <v>0</v>
      </c>
      <c r="D382" s="86"/>
      <c r="E382" s="87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93"/>
    </row>
    <row r="383" spans="1:29" ht="12.95" customHeight="1" x14ac:dyDescent="0.2">
      <c r="A383" s="69"/>
      <c r="B383" s="94"/>
      <c r="C383" s="82">
        <f>C384+C368</f>
        <v>0</v>
      </c>
      <c r="D383" s="88"/>
      <c r="E383" s="89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93"/>
    </row>
    <row r="384" spans="1:29" ht="12.95" customHeight="1" x14ac:dyDescent="0.2">
      <c r="A384" s="69"/>
      <c r="B384" s="94"/>
      <c r="C384" s="82">
        <f>C385+C368</f>
        <v>0</v>
      </c>
      <c r="D384" s="75"/>
      <c r="E384" s="8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93"/>
    </row>
    <row r="385" spans="1:29" ht="12.95" customHeight="1" x14ac:dyDescent="0.2">
      <c r="A385" s="69"/>
      <c r="B385" s="94"/>
      <c r="C385" s="82">
        <f>C386+C368</f>
        <v>0</v>
      </c>
      <c r="D385" s="75"/>
      <c r="E385" s="8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93"/>
    </row>
    <row r="386" spans="1:29" ht="12.95" customHeight="1" x14ac:dyDescent="0.2">
      <c r="A386" s="69"/>
      <c r="B386" s="94"/>
      <c r="C386" s="82">
        <f>C387+C368</f>
        <v>0</v>
      </c>
      <c r="D386" s="75"/>
      <c r="E386" s="8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93"/>
    </row>
    <row r="387" spans="1:29" ht="12.95" customHeight="1" x14ac:dyDescent="0.2">
      <c r="A387" s="69"/>
      <c r="B387" s="94"/>
      <c r="C387" s="82">
        <f>C388+C368</f>
        <v>0</v>
      </c>
      <c r="D387" s="75"/>
      <c r="E387" s="8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93"/>
    </row>
    <row r="388" spans="1:29" ht="12.95" customHeight="1" x14ac:dyDescent="0.2">
      <c r="A388" s="69"/>
      <c r="B388" s="94" t="s">
        <v>84</v>
      </c>
      <c r="C388" s="82">
        <f>C389+C368</f>
        <v>0</v>
      </c>
      <c r="D388" s="90"/>
      <c r="E388" s="91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3"/>
    </row>
    <row r="389" spans="1:29" ht="12.95" customHeight="1" x14ac:dyDescent="0.2">
      <c r="A389" s="69"/>
      <c r="B389" s="94"/>
      <c r="C389" s="82">
        <f>C390+C368</f>
        <v>0</v>
      </c>
      <c r="D389" s="75"/>
      <c r="E389" s="8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93"/>
    </row>
    <row r="390" spans="1:29" ht="12.95" customHeight="1" x14ac:dyDescent="0.2">
      <c r="A390" s="69"/>
      <c r="B390" s="94"/>
      <c r="C390" s="82">
        <f>C391+C368</f>
        <v>0</v>
      </c>
      <c r="D390" s="75"/>
      <c r="E390" s="8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93"/>
    </row>
    <row r="391" spans="1:29" ht="12.95" customHeight="1" x14ac:dyDescent="0.2">
      <c r="A391" s="69"/>
      <c r="B391" s="94"/>
      <c r="C391" s="82">
        <f>C392+C368</f>
        <v>0</v>
      </c>
      <c r="D391" s="75"/>
      <c r="E391" s="8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93"/>
    </row>
    <row r="392" spans="1:29" ht="12.95" customHeight="1" x14ac:dyDescent="0.2">
      <c r="A392" s="69"/>
      <c r="B392" s="94"/>
      <c r="C392" s="82">
        <f>C393+C368</f>
        <v>0</v>
      </c>
      <c r="D392" s="75"/>
      <c r="E392" s="8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93"/>
    </row>
    <row r="393" spans="1:29" ht="12.95" customHeight="1" thickBot="1" x14ac:dyDescent="0.25">
      <c r="A393" s="69"/>
      <c r="B393" s="94"/>
      <c r="C393" s="82">
        <f>C394+C368</f>
        <v>0</v>
      </c>
      <c r="D393" s="76"/>
      <c r="E393" s="92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93"/>
    </row>
    <row r="394" spans="1:29" ht="12.95" customHeight="1" x14ac:dyDescent="0.2">
      <c r="A394" s="69"/>
      <c r="B394" s="94"/>
      <c r="C394" s="82">
        <f>C395+C368</f>
        <v>0</v>
      </c>
      <c r="D394" s="83"/>
      <c r="E394" s="84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93"/>
    </row>
    <row r="395" spans="1:29" ht="12.95" customHeight="1" x14ac:dyDescent="0.2">
      <c r="A395" s="69"/>
      <c r="B395" s="94"/>
      <c r="C395" s="82">
        <f>C396+C368</f>
        <v>0</v>
      </c>
      <c r="D395" s="75"/>
      <c r="E395" s="8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93"/>
    </row>
    <row r="396" spans="1:29" ht="12.95" customHeight="1" x14ac:dyDescent="0.2">
      <c r="A396" s="69"/>
      <c r="B396" s="94"/>
      <c r="C396" s="82">
        <f>C397+C368</f>
        <v>0</v>
      </c>
      <c r="D396" s="75"/>
      <c r="E396" s="8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93"/>
    </row>
    <row r="397" spans="1:29" ht="12.95" customHeight="1" x14ac:dyDescent="0.2">
      <c r="A397" s="69"/>
      <c r="B397" s="94" t="s">
        <v>85</v>
      </c>
      <c r="C397" s="82">
        <f>C362</f>
        <v>0</v>
      </c>
      <c r="D397" s="75"/>
      <c r="E397" s="8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93"/>
    </row>
    <row r="398" spans="1:29" ht="12.95" customHeight="1" x14ac:dyDescent="0.2">
      <c r="A398" s="69"/>
      <c r="B398" s="94"/>
      <c r="C398" s="82"/>
      <c r="D398" s="75"/>
      <c r="E398" s="8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93"/>
    </row>
    <row r="399" spans="1:29" ht="12.95" customHeight="1" x14ac:dyDescent="0.2">
      <c r="A399" s="69"/>
      <c r="B399" s="94"/>
      <c r="C399" s="73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93"/>
    </row>
    <row r="400" spans="1:29" ht="5.0999999999999996" customHeight="1" thickBot="1" x14ac:dyDescent="0.25">
      <c r="A400" s="105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7"/>
    </row>
    <row r="401" spans="1:29" ht="5.0999999999999996" customHeight="1" x14ac:dyDescent="0.2">
      <c r="A401" s="103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104"/>
    </row>
    <row r="402" spans="1:29" ht="12" customHeight="1" x14ac:dyDescent="0.2">
      <c r="A402" s="69"/>
      <c r="B402" s="305" t="s">
        <v>67</v>
      </c>
      <c r="C402" s="306"/>
      <c r="D402" s="63"/>
      <c r="E402" s="316" t="s">
        <v>68</v>
      </c>
      <c r="F402" s="317"/>
      <c r="G402" s="318"/>
      <c r="H402" s="100"/>
      <c r="I402" s="316" t="s">
        <v>69</v>
      </c>
      <c r="J402" s="317"/>
      <c r="K402" s="318"/>
      <c r="L402" s="100"/>
      <c r="M402" s="316" t="s">
        <v>70</v>
      </c>
      <c r="N402" s="317"/>
      <c r="O402" s="318"/>
      <c r="P402" s="71"/>
      <c r="Q402" s="316" t="s">
        <v>59</v>
      </c>
      <c r="R402" s="317"/>
      <c r="S402" s="317"/>
      <c r="T402" s="317"/>
      <c r="U402" s="318"/>
      <c r="V402" s="100"/>
      <c r="W402" s="293" t="s">
        <v>103</v>
      </c>
      <c r="X402" s="294"/>
      <c r="Y402" s="294"/>
      <c r="Z402" s="294"/>
      <c r="AA402" s="294"/>
      <c r="AB402" s="295"/>
      <c r="AC402" s="68"/>
    </row>
    <row r="403" spans="1:29" ht="13.15" customHeight="1" x14ac:dyDescent="0.2">
      <c r="A403" s="69"/>
      <c r="B403" s="108"/>
      <c r="C403" s="109"/>
      <c r="D403" s="63"/>
      <c r="E403" s="320"/>
      <c r="F403" s="321"/>
      <c r="G403" s="322"/>
      <c r="H403" s="64"/>
      <c r="I403" s="329">
        <v>1</v>
      </c>
      <c r="J403" s="288" t="s">
        <v>71</v>
      </c>
      <c r="K403" s="331">
        <v>1</v>
      </c>
      <c r="L403" s="63"/>
      <c r="M403" s="320"/>
      <c r="N403" s="321"/>
      <c r="O403" s="322"/>
      <c r="P403" s="65"/>
      <c r="Q403" s="296">
        <f>Q363</f>
        <v>0</v>
      </c>
      <c r="R403" s="297"/>
      <c r="S403" s="297"/>
      <c r="T403" s="297"/>
      <c r="U403" s="298"/>
      <c r="V403" s="66"/>
      <c r="W403" s="287">
        <f>W363</f>
        <v>0</v>
      </c>
      <c r="X403" s="288"/>
      <c r="Y403" s="288"/>
      <c r="Z403" s="288"/>
      <c r="AA403" s="288"/>
      <c r="AB403" s="289"/>
      <c r="AC403" s="68"/>
    </row>
    <row r="404" spans="1:29" ht="13.15" customHeight="1" x14ac:dyDescent="0.2">
      <c r="A404" s="69"/>
      <c r="B404" s="63"/>
      <c r="C404" s="63"/>
      <c r="D404" s="63"/>
      <c r="E404" s="323"/>
      <c r="F404" s="324"/>
      <c r="G404" s="325"/>
      <c r="H404" s="64"/>
      <c r="I404" s="330"/>
      <c r="J404" s="291"/>
      <c r="K404" s="332"/>
      <c r="L404" s="67"/>
      <c r="M404" s="323"/>
      <c r="N404" s="324"/>
      <c r="O404" s="325"/>
      <c r="P404" s="65"/>
      <c r="Q404" s="299"/>
      <c r="R404" s="300"/>
      <c r="S404" s="300"/>
      <c r="T404" s="300"/>
      <c r="U404" s="301"/>
      <c r="V404" s="66"/>
      <c r="W404" s="290"/>
      <c r="X404" s="291"/>
      <c r="Y404" s="291"/>
      <c r="Z404" s="291"/>
      <c r="AA404" s="291"/>
      <c r="AB404" s="292"/>
      <c r="AC404" s="68"/>
    </row>
    <row r="405" spans="1:29" ht="12" customHeight="1" x14ac:dyDescent="0.2">
      <c r="A405" s="69"/>
      <c r="B405" s="305" t="s">
        <v>72</v>
      </c>
      <c r="C405" s="306"/>
      <c r="D405" s="63"/>
      <c r="E405" s="63"/>
      <c r="F405" s="307"/>
      <c r="G405" s="307"/>
      <c r="H405" s="307"/>
      <c r="I405" s="307"/>
      <c r="J405" s="307"/>
      <c r="K405" s="307"/>
      <c r="L405" s="307"/>
      <c r="M405" s="63"/>
      <c r="N405" s="71"/>
      <c r="O405" s="63"/>
      <c r="P405" s="63"/>
      <c r="Q405" s="63"/>
      <c r="R405" s="63"/>
      <c r="S405" s="63"/>
      <c r="T405" s="63"/>
      <c r="U405" s="63"/>
      <c r="V405" s="72"/>
      <c r="W405" s="63"/>
      <c r="X405" s="63"/>
      <c r="Y405" s="63"/>
      <c r="Z405" s="63"/>
      <c r="AA405" s="63"/>
      <c r="AB405" s="63"/>
      <c r="AC405" s="68"/>
    </row>
    <row r="406" spans="1:29" x14ac:dyDescent="0.2">
      <c r="A406" s="69"/>
      <c r="B406" s="110">
        <f>B403/25.4</f>
        <v>0</v>
      </c>
      <c r="C406" s="111">
        <f>C403/25.4</f>
        <v>0</v>
      </c>
      <c r="D406" s="63"/>
      <c r="E406" s="326" t="s">
        <v>80</v>
      </c>
      <c r="F406" s="327"/>
      <c r="G406" s="328"/>
      <c r="H406" s="63"/>
      <c r="I406" s="305" t="s">
        <v>73</v>
      </c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19"/>
      <c r="U406" s="306"/>
      <c r="V406" s="53"/>
      <c r="W406" s="316" t="s">
        <v>74</v>
      </c>
      <c r="X406" s="317"/>
      <c r="Y406" s="317"/>
      <c r="Z406" s="317"/>
      <c r="AA406" s="317"/>
      <c r="AB406" s="318"/>
      <c r="AC406" s="68"/>
    </row>
    <row r="407" spans="1:29" ht="13.15" customHeight="1" x14ac:dyDescent="0.2">
      <c r="A407" s="69"/>
      <c r="B407" s="101" t="s">
        <v>75</v>
      </c>
      <c r="C407" s="73">
        <f>B406-C406</f>
        <v>0</v>
      </c>
      <c r="D407" s="63"/>
      <c r="E407" s="310"/>
      <c r="F407" s="311"/>
      <c r="G407" s="312"/>
      <c r="H407" s="63"/>
      <c r="I407" s="310"/>
      <c r="J407" s="311"/>
      <c r="K407" s="311"/>
      <c r="L407" s="311"/>
      <c r="M407" s="311"/>
      <c r="N407" s="311"/>
      <c r="O407" s="311"/>
      <c r="P407" s="311"/>
      <c r="Q407" s="311"/>
      <c r="R407" s="311"/>
      <c r="S407" s="311"/>
      <c r="T407" s="311"/>
      <c r="U407" s="312"/>
      <c r="V407" s="53"/>
      <c r="W407" s="320"/>
      <c r="X407" s="321"/>
      <c r="Y407" s="321"/>
      <c r="Z407" s="321"/>
      <c r="AA407" s="321"/>
      <c r="AB407" s="322"/>
      <c r="AC407" s="68"/>
    </row>
    <row r="408" spans="1:29" ht="13.15" customHeight="1" x14ac:dyDescent="0.2">
      <c r="A408" s="69"/>
      <c r="B408" s="101" t="s">
        <v>76</v>
      </c>
      <c r="C408" s="74">
        <f>C407/12</f>
        <v>0</v>
      </c>
      <c r="D408" s="63"/>
      <c r="E408" s="313"/>
      <c r="F408" s="314"/>
      <c r="G408" s="315"/>
      <c r="H408" s="63"/>
      <c r="I408" s="313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5"/>
      <c r="V408" s="53"/>
      <c r="W408" s="323"/>
      <c r="X408" s="324"/>
      <c r="Y408" s="324"/>
      <c r="Z408" s="324"/>
      <c r="AA408" s="324"/>
      <c r="AB408" s="325"/>
      <c r="AC408" s="68"/>
    </row>
    <row r="409" spans="1:29" ht="10.15" customHeight="1" x14ac:dyDescent="0.2">
      <c r="A409" s="69"/>
      <c r="B409" s="63"/>
      <c r="C409" s="63"/>
      <c r="D409" s="63"/>
      <c r="E409" s="63"/>
      <c r="F409" s="307"/>
      <c r="G409" s="307"/>
      <c r="H409" s="307"/>
      <c r="I409" s="307"/>
      <c r="J409" s="307"/>
      <c r="K409" s="307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70"/>
      <c r="AC409" s="68"/>
    </row>
    <row r="410" spans="1:29" ht="50.1" customHeight="1" x14ac:dyDescent="0.2">
      <c r="A410" s="69"/>
      <c r="B410" s="333" t="s">
        <v>83</v>
      </c>
      <c r="C410" s="334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68"/>
    </row>
    <row r="411" spans="1:29" ht="39.950000000000003" customHeight="1" x14ac:dyDescent="0.2">
      <c r="A411" s="69"/>
      <c r="B411" s="333" t="s">
        <v>2</v>
      </c>
      <c r="C411" s="334"/>
      <c r="D411" s="99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68"/>
    </row>
    <row r="412" spans="1:29" ht="4.9000000000000004" customHeight="1" x14ac:dyDescent="0.2">
      <c r="A412" s="69"/>
      <c r="B412" s="304"/>
      <c r="C412" s="304"/>
      <c r="D412" s="304"/>
      <c r="E412" s="304"/>
      <c r="F412" s="304"/>
      <c r="G412" s="304"/>
      <c r="H412" s="304"/>
      <c r="I412" s="304"/>
      <c r="J412" s="304"/>
      <c r="K412" s="304"/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68"/>
    </row>
    <row r="413" spans="1:29" x14ac:dyDescent="0.2">
      <c r="A413" s="69"/>
      <c r="B413" s="302" t="s">
        <v>82</v>
      </c>
      <c r="C413" s="303"/>
      <c r="D413" s="77">
        <v>1</v>
      </c>
      <c r="E413" s="78">
        <f>IF(K403=1,2,K403)</f>
        <v>2</v>
      </c>
      <c r="F413" s="78">
        <f>SUM(E413+K403)</f>
        <v>3</v>
      </c>
      <c r="G413" s="78">
        <f>SUM(F413+K403)</f>
        <v>4</v>
      </c>
      <c r="H413" s="78">
        <f>SUM(G413+K403)</f>
        <v>5</v>
      </c>
      <c r="I413" s="78">
        <f>SUM(H413+K403)</f>
        <v>6</v>
      </c>
      <c r="J413" s="78">
        <f>SUM(I413+K403)</f>
        <v>7</v>
      </c>
      <c r="K413" s="78">
        <f>SUM(J413+K403)</f>
        <v>8</v>
      </c>
      <c r="L413" s="78">
        <f>SUM(K413+K403)</f>
        <v>9</v>
      </c>
      <c r="M413" s="78">
        <f>SUM(L413+K403)</f>
        <v>10</v>
      </c>
      <c r="N413" s="78">
        <f>SUM(M413+K403)</f>
        <v>11</v>
      </c>
      <c r="O413" s="78">
        <f>SUM(N413+K403)</f>
        <v>12</v>
      </c>
      <c r="P413" s="78">
        <f>SUM(O413+K403)</f>
        <v>13</v>
      </c>
      <c r="Q413" s="78">
        <f>SUM(P413+K403)</f>
        <v>14</v>
      </c>
      <c r="R413" s="78">
        <f>SUM(Q413+K403)</f>
        <v>15</v>
      </c>
      <c r="S413" s="78">
        <f>SUM(R413+K403)</f>
        <v>16</v>
      </c>
      <c r="T413" s="78">
        <f>SUM(S413+K403)</f>
        <v>17</v>
      </c>
      <c r="U413" s="78">
        <f>SUM(T413+K403)</f>
        <v>18</v>
      </c>
      <c r="V413" s="78">
        <f>SUM(U413+K403)</f>
        <v>19</v>
      </c>
      <c r="W413" s="78">
        <f>SUM(V413+K403)</f>
        <v>20</v>
      </c>
      <c r="X413" s="78">
        <f>SUM(W413+K403)</f>
        <v>21</v>
      </c>
      <c r="Y413" s="78">
        <f>SUM(X413+K403)</f>
        <v>22</v>
      </c>
      <c r="Z413" s="78">
        <f>SUM(Y413+K403)</f>
        <v>23</v>
      </c>
      <c r="AA413" s="78">
        <f>SUM(Z413+K403)</f>
        <v>24</v>
      </c>
      <c r="AB413" s="77">
        <f>SUM(AA413+K403)</f>
        <v>25</v>
      </c>
      <c r="AC413" s="68"/>
    </row>
    <row r="414" spans="1:29" ht="4.9000000000000004" customHeight="1" thickBot="1" x14ac:dyDescent="0.25">
      <c r="A414" s="69"/>
      <c r="B414" s="300"/>
      <c r="C414" s="300"/>
      <c r="D414" s="304"/>
      <c r="E414" s="304"/>
      <c r="F414" s="304"/>
      <c r="G414" s="304"/>
      <c r="H414" s="304"/>
      <c r="I414" s="304"/>
      <c r="J414" s="304"/>
      <c r="K414" s="304"/>
      <c r="L414" s="304"/>
      <c r="M414" s="304"/>
      <c r="N414" s="304"/>
      <c r="O414" s="304"/>
      <c r="P414" s="304"/>
      <c r="Q414" s="304"/>
      <c r="R414" s="304"/>
      <c r="S414" s="304"/>
      <c r="T414" s="304"/>
      <c r="U414" s="304"/>
      <c r="V414" s="304"/>
      <c r="W414" s="304"/>
      <c r="X414" s="304"/>
      <c r="Y414" s="304"/>
      <c r="Z414" s="304"/>
      <c r="AA414" s="304"/>
      <c r="AB414" s="304"/>
      <c r="AC414" s="68"/>
    </row>
    <row r="415" spans="1:29" ht="13.5" thickBot="1" x14ac:dyDescent="0.25">
      <c r="A415" s="69"/>
      <c r="B415" s="308" t="s">
        <v>81</v>
      </c>
      <c r="C415" s="309"/>
      <c r="D415" s="79"/>
      <c r="E415" s="80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81"/>
      <c r="AC415" s="68"/>
    </row>
    <row r="416" spans="1:29" ht="4.9000000000000004" customHeight="1" x14ac:dyDescent="0.2">
      <c r="A416" s="69"/>
      <c r="B416" s="300"/>
      <c r="C416" s="300"/>
      <c r="D416" s="304"/>
      <c r="E416" s="304"/>
      <c r="F416" s="304"/>
      <c r="G416" s="304"/>
      <c r="H416" s="304"/>
      <c r="I416" s="304"/>
      <c r="J416" s="304"/>
      <c r="K416" s="304"/>
      <c r="L416" s="304"/>
      <c r="M416" s="304"/>
      <c r="N416" s="304"/>
      <c r="O416" s="304"/>
      <c r="P416" s="304"/>
      <c r="Q416" s="304"/>
      <c r="R416" s="304"/>
      <c r="S416" s="304"/>
      <c r="T416" s="304"/>
      <c r="U416" s="304"/>
      <c r="V416" s="304"/>
      <c r="W416" s="304"/>
      <c r="X416" s="304"/>
      <c r="Y416" s="304"/>
      <c r="Z416" s="304"/>
      <c r="AA416" s="304"/>
      <c r="AB416" s="304"/>
      <c r="AC416" s="68"/>
    </row>
    <row r="417" spans="1:29" ht="12.95" customHeight="1" x14ac:dyDescent="0.2">
      <c r="A417" s="69"/>
      <c r="B417" s="94"/>
      <c r="C417" s="73"/>
      <c r="D417" s="75"/>
      <c r="E417" s="8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93"/>
    </row>
    <row r="418" spans="1:29" ht="12.95" customHeight="1" x14ac:dyDescent="0.2">
      <c r="A418" s="69"/>
      <c r="B418" s="102"/>
      <c r="C418" s="82"/>
      <c r="D418" s="83"/>
      <c r="E418" s="84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93"/>
    </row>
    <row r="419" spans="1:29" ht="12.95" customHeight="1" x14ac:dyDescent="0.2">
      <c r="A419" s="69"/>
      <c r="B419" s="94"/>
      <c r="C419" s="82">
        <f>C420+C408</f>
        <v>0</v>
      </c>
      <c r="D419" s="75"/>
      <c r="E419" s="8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93"/>
    </row>
    <row r="420" spans="1:29" ht="12.95" customHeight="1" x14ac:dyDescent="0.2">
      <c r="A420" s="69"/>
      <c r="B420" s="94"/>
      <c r="C420" s="82">
        <f>C421+C408</f>
        <v>0</v>
      </c>
      <c r="D420" s="75"/>
      <c r="E420" s="8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93"/>
    </row>
    <row r="421" spans="1:29" ht="12.95" customHeight="1" x14ac:dyDescent="0.2">
      <c r="A421" s="69"/>
      <c r="B421" s="94"/>
      <c r="C421" s="82">
        <f>C422+C408</f>
        <v>0</v>
      </c>
      <c r="D421" s="75"/>
      <c r="E421" s="8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93"/>
    </row>
    <row r="422" spans="1:29" ht="12.95" customHeight="1" thickBot="1" x14ac:dyDescent="0.25">
      <c r="A422" s="69"/>
      <c r="B422" s="94"/>
      <c r="C422" s="82">
        <f>C423+C408</f>
        <v>0</v>
      </c>
      <c r="D422" s="86"/>
      <c r="E422" s="87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93"/>
    </row>
    <row r="423" spans="1:29" ht="12.95" customHeight="1" x14ac:dyDescent="0.2">
      <c r="A423" s="69"/>
      <c r="B423" s="94"/>
      <c r="C423" s="82">
        <f>C424+C408</f>
        <v>0</v>
      </c>
      <c r="D423" s="88"/>
      <c r="E423" s="89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93"/>
    </row>
    <row r="424" spans="1:29" ht="12.95" customHeight="1" x14ac:dyDescent="0.2">
      <c r="A424" s="69"/>
      <c r="B424" s="94"/>
      <c r="C424" s="82">
        <f>C425+C408</f>
        <v>0</v>
      </c>
      <c r="D424" s="75"/>
      <c r="E424" s="8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93"/>
    </row>
    <row r="425" spans="1:29" ht="12.95" customHeight="1" x14ac:dyDescent="0.2">
      <c r="A425" s="69"/>
      <c r="B425" s="94"/>
      <c r="C425" s="82">
        <f>C426+C408</f>
        <v>0</v>
      </c>
      <c r="D425" s="75"/>
      <c r="E425" s="8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93"/>
    </row>
    <row r="426" spans="1:29" ht="12.95" customHeight="1" x14ac:dyDescent="0.2">
      <c r="A426" s="69"/>
      <c r="B426" s="94"/>
      <c r="C426" s="82">
        <f>C427+C408</f>
        <v>0</v>
      </c>
      <c r="D426" s="75"/>
      <c r="E426" s="8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93"/>
    </row>
    <row r="427" spans="1:29" ht="12.95" customHeight="1" x14ac:dyDescent="0.2">
      <c r="A427" s="69"/>
      <c r="B427" s="94"/>
      <c r="C427" s="82">
        <f>C428+C408</f>
        <v>0</v>
      </c>
      <c r="D427" s="75"/>
      <c r="E427" s="8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93"/>
    </row>
    <row r="428" spans="1:29" ht="12.95" customHeight="1" x14ac:dyDescent="0.2">
      <c r="A428" s="69"/>
      <c r="B428" s="94" t="s">
        <v>84</v>
      </c>
      <c r="C428" s="82">
        <f>C429+C408</f>
        <v>0</v>
      </c>
      <c r="D428" s="90"/>
      <c r="E428" s="91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3"/>
    </row>
    <row r="429" spans="1:29" ht="12.95" customHeight="1" x14ac:dyDescent="0.2">
      <c r="A429" s="69"/>
      <c r="B429" s="94"/>
      <c r="C429" s="82">
        <f>C430+C408</f>
        <v>0</v>
      </c>
      <c r="D429" s="75"/>
      <c r="E429" s="8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93"/>
    </row>
    <row r="430" spans="1:29" ht="12.95" customHeight="1" x14ac:dyDescent="0.2">
      <c r="A430" s="69"/>
      <c r="B430" s="94"/>
      <c r="C430" s="82">
        <f>C431+C408</f>
        <v>0</v>
      </c>
      <c r="D430" s="75"/>
      <c r="E430" s="8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93"/>
    </row>
    <row r="431" spans="1:29" ht="12.95" customHeight="1" x14ac:dyDescent="0.2">
      <c r="A431" s="69"/>
      <c r="B431" s="94"/>
      <c r="C431" s="82">
        <f>C432+C408</f>
        <v>0</v>
      </c>
      <c r="D431" s="75"/>
      <c r="E431" s="8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93"/>
    </row>
    <row r="432" spans="1:29" ht="12.95" customHeight="1" x14ac:dyDescent="0.2">
      <c r="A432" s="69"/>
      <c r="B432" s="94"/>
      <c r="C432" s="82">
        <f>C433+C408</f>
        <v>0</v>
      </c>
      <c r="D432" s="75"/>
      <c r="E432" s="8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93"/>
    </row>
    <row r="433" spans="1:29" ht="12.95" customHeight="1" thickBot="1" x14ac:dyDescent="0.25">
      <c r="A433" s="69"/>
      <c r="B433" s="94"/>
      <c r="C433" s="82">
        <f>C434+C408</f>
        <v>0</v>
      </c>
      <c r="D433" s="76"/>
      <c r="E433" s="92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93"/>
    </row>
    <row r="434" spans="1:29" ht="12.95" customHeight="1" x14ac:dyDescent="0.2">
      <c r="A434" s="69"/>
      <c r="B434" s="94"/>
      <c r="C434" s="82">
        <f>C435+C408</f>
        <v>0</v>
      </c>
      <c r="D434" s="83"/>
      <c r="E434" s="84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93"/>
    </row>
    <row r="435" spans="1:29" ht="12.95" customHeight="1" x14ac:dyDescent="0.2">
      <c r="A435" s="69"/>
      <c r="B435" s="94"/>
      <c r="C435" s="82">
        <f>C436+C408</f>
        <v>0</v>
      </c>
      <c r="D435" s="75"/>
      <c r="E435" s="8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93"/>
    </row>
    <row r="436" spans="1:29" ht="12.95" customHeight="1" x14ac:dyDescent="0.2">
      <c r="A436" s="69"/>
      <c r="B436" s="94"/>
      <c r="C436" s="82">
        <f>C437+C408</f>
        <v>0</v>
      </c>
      <c r="D436" s="75"/>
      <c r="E436" s="8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93"/>
    </row>
    <row r="437" spans="1:29" ht="12.95" customHeight="1" x14ac:dyDescent="0.2">
      <c r="A437" s="69"/>
      <c r="B437" s="94" t="s">
        <v>85</v>
      </c>
      <c r="C437" s="82">
        <f>C402</f>
        <v>0</v>
      </c>
      <c r="D437" s="75"/>
      <c r="E437" s="8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93"/>
    </row>
    <row r="438" spans="1:29" ht="12.95" customHeight="1" x14ac:dyDescent="0.2">
      <c r="A438" s="69"/>
      <c r="B438" s="94"/>
      <c r="C438" s="82"/>
      <c r="D438" s="75"/>
      <c r="E438" s="8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93"/>
    </row>
    <row r="439" spans="1:29" ht="12.95" customHeight="1" x14ac:dyDescent="0.2">
      <c r="A439" s="69"/>
      <c r="B439" s="94"/>
      <c r="C439" s="73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93"/>
    </row>
    <row r="440" spans="1:29" ht="5.0999999999999996" customHeight="1" thickBot="1" x14ac:dyDescent="0.25">
      <c r="A440" s="105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7"/>
    </row>
    <row r="441" spans="1:29" ht="5.0999999999999996" customHeight="1" x14ac:dyDescent="0.2">
      <c r="A441" s="103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104"/>
    </row>
    <row r="442" spans="1:29" ht="12" customHeight="1" x14ac:dyDescent="0.2">
      <c r="A442" s="69"/>
      <c r="B442" s="305" t="s">
        <v>67</v>
      </c>
      <c r="C442" s="306"/>
      <c r="D442" s="63"/>
      <c r="E442" s="316" t="s">
        <v>68</v>
      </c>
      <c r="F442" s="317"/>
      <c r="G442" s="318"/>
      <c r="H442" s="100"/>
      <c r="I442" s="316" t="s">
        <v>69</v>
      </c>
      <c r="J442" s="317"/>
      <c r="K442" s="318"/>
      <c r="L442" s="100"/>
      <c r="M442" s="316" t="s">
        <v>70</v>
      </c>
      <c r="N442" s="317"/>
      <c r="O442" s="318"/>
      <c r="P442" s="71"/>
      <c r="Q442" s="316" t="s">
        <v>59</v>
      </c>
      <c r="R442" s="317"/>
      <c r="S442" s="317"/>
      <c r="T442" s="317"/>
      <c r="U442" s="318"/>
      <c r="V442" s="100"/>
      <c r="W442" s="293" t="s">
        <v>103</v>
      </c>
      <c r="X442" s="294"/>
      <c r="Y442" s="294"/>
      <c r="Z442" s="294"/>
      <c r="AA442" s="294"/>
      <c r="AB442" s="295"/>
      <c r="AC442" s="68"/>
    </row>
    <row r="443" spans="1:29" ht="13.15" customHeight="1" x14ac:dyDescent="0.2">
      <c r="A443" s="69"/>
      <c r="B443" s="108"/>
      <c r="C443" s="109"/>
      <c r="D443" s="63"/>
      <c r="E443" s="320"/>
      <c r="F443" s="321"/>
      <c r="G443" s="322"/>
      <c r="H443" s="64"/>
      <c r="I443" s="329">
        <v>1</v>
      </c>
      <c r="J443" s="288" t="s">
        <v>71</v>
      </c>
      <c r="K443" s="331">
        <v>1</v>
      </c>
      <c r="L443" s="63"/>
      <c r="M443" s="320"/>
      <c r="N443" s="321"/>
      <c r="O443" s="322"/>
      <c r="P443" s="65"/>
      <c r="Q443" s="296">
        <f>Q403</f>
        <v>0</v>
      </c>
      <c r="R443" s="297"/>
      <c r="S443" s="297"/>
      <c r="T443" s="297"/>
      <c r="U443" s="298"/>
      <c r="V443" s="66"/>
      <c r="W443" s="287">
        <f>W403</f>
        <v>0</v>
      </c>
      <c r="X443" s="288"/>
      <c r="Y443" s="288"/>
      <c r="Z443" s="288"/>
      <c r="AA443" s="288"/>
      <c r="AB443" s="289"/>
      <c r="AC443" s="68"/>
    </row>
    <row r="444" spans="1:29" ht="13.15" customHeight="1" x14ac:dyDescent="0.2">
      <c r="A444" s="69"/>
      <c r="B444" s="63"/>
      <c r="C444" s="63"/>
      <c r="D444" s="63"/>
      <c r="E444" s="323"/>
      <c r="F444" s="324"/>
      <c r="G444" s="325"/>
      <c r="H444" s="64"/>
      <c r="I444" s="330"/>
      <c r="J444" s="291"/>
      <c r="K444" s="332"/>
      <c r="L444" s="67"/>
      <c r="M444" s="323"/>
      <c r="N444" s="324"/>
      <c r="O444" s="325"/>
      <c r="P444" s="65"/>
      <c r="Q444" s="299"/>
      <c r="R444" s="300"/>
      <c r="S444" s="300"/>
      <c r="T444" s="300"/>
      <c r="U444" s="301"/>
      <c r="V444" s="66"/>
      <c r="W444" s="290"/>
      <c r="X444" s="291"/>
      <c r="Y444" s="291"/>
      <c r="Z444" s="291"/>
      <c r="AA444" s="291"/>
      <c r="AB444" s="292"/>
      <c r="AC444" s="68"/>
    </row>
    <row r="445" spans="1:29" ht="12" customHeight="1" x14ac:dyDescent="0.2">
      <c r="A445" s="69"/>
      <c r="B445" s="305" t="s">
        <v>72</v>
      </c>
      <c r="C445" s="306"/>
      <c r="D445" s="63"/>
      <c r="E445" s="63"/>
      <c r="F445" s="307"/>
      <c r="G445" s="307"/>
      <c r="H445" s="307"/>
      <c r="I445" s="307"/>
      <c r="J445" s="307"/>
      <c r="K445" s="307"/>
      <c r="L445" s="307"/>
      <c r="M445" s="63"/>
      <c r="N445" s="71"/>
      <c r="O445" s="63"/>
      <c r="P445" s="63"/>
      <c r="Q445" s="63"/>
      <c r="R445" s="63"/>
      <c r="S445" s="63"/>
      <c r="T445" s="63"/>
      <c r="U445" s="63"/>
      <c r="V445" s="72"/>
      <c r="W445" s="63"/>
      <c r="X445" s="63"/>
      <c r="Y445" s="63"/>
      <c r="Z445" s="63"/>
      <c r="AA445" s="63"/>
      <c r="AB445" s="63"/>
      <c r="AC445" s="68"/>
    </row>
    <row r="446" spans="1:29" x14ac:dyDescent="0.2">
      <c r="A446" s="69"/>
      <c r="B446" s="110">
        <f>B443/25.4</f>
        <v>0</v>
      </c>
      <c r="C446" s="111">
        <f>C443/25.4</f>
        <v>0</v>
      </c>
      <c r="D446" s="63"/>
      <c r="E446" s="326" t="s">
        <v>80</v>
      </c>
      <c r="F446" s="327"/>
      <c r="G446" s="328"/>
      <c r="H446" s="63"/>
      <c r="I446" s="305" t="s">
        <v>73</v>
      </c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06"/>
      <c r="V446" s="53"/>
      <c r="W446" s="316" t="s">
        <v>74</v>
      </c>
      <c r="X446" s="317"/>
      <c r="Y446" s="317"/>
      <c r="Z446" s="317"/>
      <c r="AA446" s="317"/>
      <c r="AB446" s="318"/>
      <c r="AC446" s="68"/>
    </row>
    <row r="447" spans="1:29" ht="13.15" customHeight="1" x14ac:dyDescent="0.2">
      <c r="A447" s="69"/>
      <c r="B447" s="101" t="s">
        <v>75</v>
      </c>
      <c r="C447" s="73">
        <f>B446-C446</f>
        <v>0</v>
      </c>
      <c r="D447" s="63"/>
      <c r="E447" s="310"/>
      <c r="F447" s="311"/>
      <c r="G447" s="312"/>
      <c r="H447" s="63"/>
      <c r="I447" s="310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2"/>
      <c r="V447" s="53"/>
      <c r="W447" s="320"/>
      <c r="X447" s="321"/>
      <c r="Y447" s="321"/>
      <c r="Z447" s="321"/>
      <c r="AA447" s="321"/>
      <c r="AB447" s="322"/>
      <c r="AC447" s="68"/>
    </row>
    <row r="448" spans="1:29" ht="13.15" customHeight="1" x14ac:dyDescent="0.2">
      <c r="A448" s="69"/>
      <c r="B448" s="101" t="s">
        <v>76</v>
      </c>
      <c r="C448" s="74">
        <f>C447/12</f>
        <v>0</v>
      </c>
      <c r="D448" s="63"/>
      <c r="E448" s="313"/>
      <c r="F448" s="314"/>
      <c r="G448" s="315"/>
      <c r="H448" s="63"/>
      <c r="I448" s="313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5"/>
      <c r="V448" s="53"/>
      <c r="W448" s="323"/>
      <c r="X448" s="324"/>
      <c r="Y448" s="324"/>
      <c r="Z448" s="324"/>
      <c r="AA448" s="324"/>
      <c r="AB448" s="325"/>
      <c r="AC448" s="68"/>
    </row>
    <row r="449" spans="1:29" ht="10.15" customHeight="1" x14ac:dyDescent="0.2">
      <c r="A449" s="69"/>
      <c r="B449" s="63"/>
      <c r="C449" s="63"/>
      <c r="D449" s="63"/>
      <c r="E449" s="63"/>
      <c r="F449" s="307"/>
      <c r="G449" s="307"/>
      <c r="H449" s="307"/>
      <c r="I449" s="307"/>
      <c r="J449" s="307"/>
      <c r="K449" s="307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70"/>
      <c r="AC449" s="68"/>
    </row>
    <row r="450" spans="1:29" ht="50.1" customHeight="1" x14ac:dyDescent="0.2">
      <c r="A450" s="69"/>
      <c r="B450" s="333" t="s">
        <v>83</v>
      </c>
      <c r="C450" s="334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68"/>
    </row>
    <row r="451" spans="1:29" ht="39.950000000000003" customHeight="1" x14ac:dyDescent="0.2">
      <c r="A451" s="69"/>
      <c r="B451" s="333" t="s">
        <v>2</v>
      </c>
      <c r="C451" s="334"/>
      <c r="D451" s="99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68"/>
    </row>
    <row r="452" spans="1:29" ht="4.9000000000000004" customHeight="1" x14ac:dyDescent="0.2">
      <c r="A452" s="69"/>
      <c r="B452" s="304"/>
      <c r="C452" s="304"/>
      <c r="D452" s="304"/>
      <c r="E452" s="304"/>
      <c r="F452" s="304"/>
      <c r="G452" s="304"/>
      <c r="H452" s="304"/>
      <c r="I452" s="304"/>
      <c r="J452" s="304"/>
      <c r="K452" s="304"/>
      <c r="L452" s="304"/>
      <c r="M452" s="304"/>
      <c r="N452" s="304"/>
      <c r="O452" s="304"/>
      <c r="P452" s="304"/>
      <c r="Q452" s="304"/>
      <c r="R452" s="304"/>
      <c r="S452" s="304"/>
      <c r="T452" s="304"/>
      <c r="U452" s="304"/>
      <c r="V452" s="304"/>
      <c r="W452" s="304"/>
      <c r="X452" s="304"/>
      <c r="Y452" s="304"/>
      <c r="Z452" s="304"/>
      <c r="AA452" s="304"/>
      <c r="AB452" s="304"/>
      <c r="AC452" s="68"/>
    </row>
    <row r="453" spans="1:29" x14ac:dyDescent="0.2">
      <c r="A453" s="69"/>
      <c r="B453" s="302" t="s">
        <v>82</v>
      </c>
      <c r="C453" s="303"/>
      <c r="D453" s="77">
        <v>1</v>
      </c>
      <c r="E453" s="78">
        <f>IF(K443=1,2,K443)</f>
        <v>2</v>
      </c>
      <c r="F453" s="78">
        <f>SUM(E453+K443)</f>
        <v>3</v>
      </c>
      <c r="G453" s="78">
        <f>SUM(F453+K443)</f>
        <v>4</v>
      </c>
      <c r="H453" s="78">
        <f>SUM(G453+K443)</f>
        <v>5</v>
      </c>
      <c r="I453" s="78">
        <f>SUM(H453+K443)</f>
        <v>6</v>
      </c>
      <c r="J453" s="78">
        <f>SUM(I453+K443)</f>
        <v>7</v>
      </c>
      <c r="K453" s="78">
        <f>SUM(J453+K443)</f>
        <v>8</v>
      </c>
      <c r="L453" s="78">
        <f>SUM(K453+K443)</f>
        <v>9</v>
      </c>
      <c r="M453" s="78">
        <f>SUM(L453+K443)</f>
        <v>10</v>
      </c>
      <c r="N453" s="78">
        <f>SUM(M453+K443)</f>
        <v>11</v>
      </c>
      <c r="O453" s="78">
        <f>SUM(N453+K443)</f>
        <v>12</v>
      </c>
      <c r="P453" s="78">
        <f>SUM(O453+K443)</f>
        <v>13</v>
      </c>
      <c r="Q453" s="78">
        <f>SUM(P453+K443)</f>
        <v>14</v>
      </c>
      <c r="R453" s="78">
        <f>SUM(Q453+K443)</f>
        <v>15</v>
      </c>
      <c r="S453" s="78">
        <f>SUM(R453+K443)</f>
        <v>16</v>
      </c>
      <c r="T453" s="78">
        <f>SUM(S453+K443)</f>
        <v>17</v>
      </c>
      <c r="U453" s="78">
        <f>SUM(T453+K443)</f>
        <v>18</v>
      </c>
      <c r="V453" s="78">
        <f>SUM(U453+K443)</f>
        <v>19</v>
      </c>
      <c r="W453" s="78">
        <f>SUM(V453+K443)</f>
        <v>20</v>
      </c>
      <c r="X453" s="78">
        <f>SUM(W453+K443)</f>
        <v>21</v>
      </c>
      <c r="Y453" s="78">
        <f>SUM(X453+K443)</f>
        <v>22</v>
      </c>
      <c r="Z453" s="78">
        <f>SUM(Y453+K443)</f>
        <v>23</v>
      </c>
      <c r="AA453" s="78">
        <f>SUM(Z453+K443)</f>
        <v>24</v>
      </c>
      <c r="AB453" s="77">
        <f>SUM(AA453+K443)</f>
        <v>25</v>
      </c>
      <c r="AC453" s="68"/>
    </row>
    <row r="454" spans="1:29" ht="4.9000000000000004" customHeight="1" thickBot="1" x14ac:dyDescent="0.25">
      <c r="A454" s="69"/>
      <c r="B454" s="300"/>
      <c r="C454" s="300"/>
      <c r="D454" s="304"/>
      <c r="E454" s="304"/>
      <c r="F454" s="304"/>
      <c r="G454" s="304"/>
      <c r="H454" s="304"/>
      <c r="I454" s="304"/>
      <c r="J454" s="304"/>
      <c r="K454" s="304"/>
      <c r="L454" s="304"/>
      <c r="M454" s="304"/>
      <c r="N454" s="304"/>
      <c r="O454" s="304"/>
      <c r="P454" s="304"/>
      <c r="Q454" s="304"/>
      <c r="R454" s="304"/>
      <c r="S454" s="304"/>
      <c r="T454" s="304"/>
      <c r="U454" s="304"/>
      <c r="V454" s="304"/>
      <c r="W454" s="304"/>
      <c r="X454" s="304"/>
      <c r="Y454" s="304"/>
      <c r="Z454" s="304"/>
      <c r="AA454" s="304"/>
      <c r="AB454" s="304"/>
      <c r="AC454" s="68"/>
    </row>
    <row r="455" spans="1:29" ht="13.5" thickBot="1" x14ac:dyDescent="0.25">
      <c r="A455" s="69"/>
      <c r="B455" s="308" t="s">
        <v>81</v>
      </c>
      <c r="C455" s="309"/>
      <c r="D455" s="79"/>
      <c r="E455" s="80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81"/>
      <c r="AC455" s="68"/>
    </row>
    <row r="456" spans="1:29" ht="4.9000000000000004" customHeight="1" x14ac:dyDescent="0.2">
      <c r="A456" s="69"/>
      <c r="B456" s="300"/>
      <c r="C456" s="300"/>
      <c r="D456" s="304"/>
      <c r="E456" s="304"/>
      <c r="F456" s="304"/>
      <c r="G456" s="304"/>
      <c r="H456" s="304"/>
      <c r="I456" s="304"/>
      <c r="J456" s="304"/>
      <c r="K456" s="304"/>
      <c r="L456" s="304"/>
      <c r="M456" s="304"/>
      <c r="N456" s="304"/>
      <c r="O456" s="304"/>
      <c r="P456" s="304"/>
      <c r="Q456" s="304"/>
      <c r="R456" s="304"/>
      <c r="S456" s="304"/>
      <c r="T456" s="304"/>
      <c r="U456" s="304"/>
      <c r="V456" s="304"/>
      <c r="W456" s="304"/>
      <c r="X456" s="304"/>
      <c r="Y456" s="304"/>
      <c r="Z456" s="304"/>
      <c r="AA456" s="304"/>
      <c r="AB456" s="304"/>
      <c r="AC456" s="68"/>
    </row>
    <row r="457" spans="1:29" ht="12.95" customHeight="1" x14ac:dyDescent="0.2">
      <c r="A457" s="69"/>
      <c r="B457" s="94"/>
      <c r="C457" s="73"/>
      <c r="D457" s="75"/>
      <c r="E457" s="8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93"/>
    </row>
    <row r="458" spans="1:29" ht="12.95" customHeight="1" x14ac:dyDescent="0.2">
      <c r="A458" s="69"/>
      <c r="B458" s="102"/>
      <c r="C458" s="82"/>
      <c r="D458" s="83"/>
      <c r="E458" s="84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93"/>
    </row>
    <row r="459" spans="1:29" ht="12.95" customHeight="1" x14ac:dyDescent="0.2">
      <c r="A459" s="69"/>
      <c r="B459" s="94"/>
      <c r="C459" s="82">
        <f>C460+C448</f>
        <v>0</v>
      </c>
      <c r="D459" s="75"/>
      <c r="E459" s="8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93"/>
    </row>
    <row r="460" spans="1:29" ht="12.95" customHeight="1" x14ac:dyDescent="0.2">
      <c r="A460" s="69"/>
      <c r="B460" s="94"/>
      <c r="C460" s="82">
        <f>C461+C448</f>
        <v>0</v>
      </c>
      <c r="D460" s="75"/>
      <c r="E460" s="8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93"/>
    </row>
    <row r="461" spans="1:29" ht="12.95" customHeight="1" x14ac:dyDescent="0.2">
      <c r="A461" s="69"/>
      <c r="B461" s="94"/>
      <c r="C461" s="82">
        <f>C462+C448</f>
        <v>0</v>
      </c>
      <c r="D461" s="75"/>
      <c r="E461" s="8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93"/>
    </row>
    <row r="462" spans="1:29" ht="12.95" customHeight="1" thickBot="1" x14ac:dyDescent="0.25">
      <c r="A462" s="69"/>
      <c r="B462" s="94"/>
      <c r="C462" s="82">
        <f>C463+C448</f>
        <v>0</v>
      </c>
      <c r="D462" s="86"/>
      <c r="E462" s="87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93"/>
    </row>
    <row r="463" spans="1:29" ht="12.95" customHeight="1" x14ac:dyDescent="0.2">
      <c r="A463" s="69"/>
      <c r="B463" s="94"/>
      <c r="C463" s="82">
        <f>C464+C448</f>
        <v>0</v>
      </c>
      <c r="D463" s="88"/>
      <c r="E463" s="89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93"/>
    </row>
    <row r="464" spans="1:29" ht="12.95" customHeight="1" x14ac:dyDescent="0.2">
      <c r="A464" s="69"/>
      <c r="B464" s="94"/>
      <c r="C464" s="82">
        <f>C465+C448</f>
        <v>0</v>
      </c>
      <c r="D464" s="75"/>
      <c r="E464" s="8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93"/>
    </row>
    <row r="465" spans="1:29" ht="12.95" customHeight="1" x14ac:dyDescent="0.2">
      <c r="A465" s="69"/>
      <c r="B465" s="94"/>
      <c r="C465" s="82">
        <f>C466+C448</f>
        <v>0</v>
      </c>
      <c r="D465" s="75"/>
      <c r="E465" s="8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93"/>
    </row>
    <row r="466" spans="1:29" ht="12.95" customHeight="1" x14ac:dyDescent="0.2">
      <c r="A466" s="69"/>
      <c r="B466" s="94"/>
      <c r="C466" s="82">
        <f>C467+C448</f>
        <v>0</v>
      </c>
      <c r="D466" s="75"/>
      <c r="E466" s="8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93"/>
    </row>
    <row r="467" spans="1:29" ht="12.95" customHeight="1" x14ac:dyDescent="0.2">
      <c r="A467" s="69"/>
      <c r="B467" s="94"/>
      <c r="C467" s="82">
        <f>C468+C448</f>
        <v>0</v>
      </c>
      <c r="D467" s="75"/>
      <c r="E467" s="8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93"/>
    </row>
    <row r="468" spans="1:29" ht="12.95" customHeight="1" x14ac:dyDescent="0.2">
      <c r="A468" s="69"/>
      <c r="B468" s="94" t="s">
        <v>84</v>
      </c>
      <c r="C468" s="82">
        <f>C469+C448</f>
        <v>0</v>
      </c>
      <c r="D468" s="90"/>
      <c r="E468" s="91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3"/>
    </row>
    <row r="469" spans="1:29" ht="12.95" customHeight="1" x14ac:dyDescent="0.2">
      <c r="A469" s="69"/>
      <c r="B469" s="94"/>
      <c r="C469" s="82">
        <f>C470+C448</f>
        <v>0</v>
      </c>
      <c r="D469" s="75"/>
      <c r="E469" s="8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93"/>
    </row>
    <row r="470" spans="1:29" ht="12.95" customHeight="1" x14ac:dyDescent="0.2">
      <c r="A470" s="69"/>
      <c r="B470" s="94"/>
      <c r="C470" s="82">
        <f>C471+C448</f>
        <v>0</v>
      </c>
      <c r="D470" s="75"/>
      <c r="E470" s="8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93"/>
    </row>
    <row r="471" spans="1:29" ht="12.95" customHeight="1" x14ac:dyDescent="0.2">
      <c r="A471" s="69"/>
      <c r="B471" s="94"/>
      <c r="C471" s="82">
        <f>C472+C448</f>
        <v>0</v>
      </c>
      <c r="D471" s="75"/>
      <c r="E471" s="8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93"/>
    </row>
    <row r="472" spans="1:29" ht="12.95" customHeight="1" x14ac:dyDescent="0.2">
      <c r="A472" s="69"/>
      <c r="B472" s="94"/>
      <c r="C472" s="82">
        <f>C473+C448</f>
        <v>0</v>
      </c>
      <c r="D472" s="75"/>
      <c r="E472" s="8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93"/>
    </row>
    <row r="473" spans="1:29" ht="12.95" customHeight="1" thickBot="1" x14ac:dyDescent="0.25">
      <c r="A473" s="69"/>
      <c r="B473" s="94"/>
      <c r="C473" s="82">
        <f>C474+C448</f>
        <v>0</v>
      </c>
      <c r="D473" s="76"/>
      <c r="E473" s="92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93"/>
    </row>
    <row r="474" spans="1:29" ht="12.95" customHeight="1" x14ac:dyDescent="0.2">
      <c r="A474" s="69"/>
      <c r="B474" s="94"/>
      <c r="C474" s="82">
        <f>C475+C448</f>
        <v>0</v>
      </c>
      <c r="D474" s="83"/>
      <c r="E474" s="84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93"/>
    </row>
    <row r="475" spans="1:29" ht="12.95" customHeight="1" x14ac:dyDescent="0.2">
      <c r="A475" s="69"/>
      <c r="B475" s="94"/>
      <c r="C475" s="82">
        <f>C476+C448</f>
        <v>0</v>
      </c>
      <c r="D475" s="75"/>
      <c r="E475" s="8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93"/>
    </row>
    <row r="476" spans="1:29" ht="12.95" customHeight="1" x14ac:dyDescent="0.2">
      <c r="A476" s="69"/>
      <c r="B476" s="94"/>
      <c r="C476" s="82">
        <f>C477+C448</f>
        <v>0</v>
      </c>
      <c r="D476" s="75"/>
      <c r="E476" s="8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93"/>
    </row>
    <row r="477" spans="1:29" ht="12.95" customHeight="1" x14ac:dyDescent="0.2">
      <c r="A477" s="69"/>
      <c r="B477" s="94" t="s">
        <v>85</v>
      </c>
      <c r="C477" s="82">
        <f>C442</f>
        <v>0</v>
      </c>
      <c r="D477" s="75"/>
      <c r="E477" s="8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93"/>
    </row>
    <row r="478" spans="1:29" ht="12.95" customHeight="1" x14ac:dyDescent="0.2">
      <c r="A478" s="69"/>
      <c r="B478" s="94"/>
      <c r="C478" s="82"/>
      <c r="D478" s="75"/>
      <c r="E478" s="8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93"/>
    </row>
    <row r="479" spans="1:29" ht="12.95" customHeight="1" x14ac:dyDescent="0.2">
      <c r="A479" s="69"/>
      <c r="B479" s="94"/>
      <c r="C479" s="73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93"/>
    </row>
    <row r="480" spans="1:29" ht="5.0999999999999996" customHeight="1" thickBot="1" x14ac:dyDescent="0.25">
      <c r="A480" s="105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7"/>
    </row>
    <row r="481" spans="1:29" ht="5.0999999999999996" customHeight="1" x14ac:dyDescent="0.2">
      <c r="A481" s="103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104"/>
    </row>
    <row r="482" spans="1:29" ht="12" customHeight="1" x14ac:dyDescent="0.2">
      <c r="A482" s="69"/>
      <c r="B482" s="305" t="s">
        <v>67</v>
      </c>
      <c r="C482" s="306"/>
      <c r="D482" s="63"/>
      <c r="E482" s="316" t="s">
        <v>68</v>
      </c>
      <c r="F482" s="317"/>
      <c r="G482" s="318"/>
      <c r="H482" s="100"/>
      <c r="I482" s="316" t="s">
        <v>69</v>
      </c>
      <c r="J482" s="317"/>
      <c r="K482" s="318"/>
      <c r="L482" s="100"/>
      <c r="M482" s="316" t="s">
        <v>70</v>
      </c>
      <c r="N482" s="317"/>
      <c r="O482" s="318"/>
      <c r="P482" s="71"/>
      <c r="Q482" s="316" t="s">
        <v>59</v>
      </c>
      <c r="R482" s="317"/>
      <c r="S482" s="317"/>
      <c r="T482" s="317"/>
      <c r="U482" s="318"/>
      <c r="V482" s="100"/>
      <c r="W482" s="293" t="s">
        <v>103</v>
      </c>
      <c r="X482" s="294"/>
      <c r="Y482" s="294"/>
      <c r="Z482" s="294"/>
      <c r="AA482" s="294"/>
      <c r="AB482" s="295"/>
      <c r="AC482" s="68"/>
    </row>
    <row r="483" spans="1:29" ht="13.15" customHeight="1" x14ac:dyDescent="0.2">
      <c r="A483" s="69"/>
      <c r="B483" s="108"/>
      <c r="C483" s="109"/>
      <c r="D483" s="63"/>
      <c r="E483" s="320"/>
      <c r="F483" s="321"/>
      <c r="G483" s="322"/>
      <c r="H483" s="64"/>
      <c r="I483" s="329">
        <v>1</v>
      </c>
      <c r="J483" s="288" t="s">
        <v>71</v>
      </c>
      <c r="K483" s="331">
        <v>1</v>
      </c>
      <c r="L483" s="63"/>
      <c r="M483" s="320"/>
      <c r="N483" s="321"/>
      <c r="O483" s="322"/>
      <c r="P483" s="65"/>
      <c r="Q483" s="296">
        <f>Q443</f>
        <v>0</v>
      </c>
      <c r="R483" s="297"/>
      <c r="S483" s="297"/>
      <c r="T483" s="297"/>
      <c r="U483" s="298"/>
      <c r="V483" s="66"/>
      <c r="W483" s="287">
        <f>W443</f>
        <v>0</v>
      </c>
      <c r="X483" s="288"/>
      <c r="Y483" s="288"/>
      <c r="Z483" s="288"/>
      <c r="AA483" s="288"/>
      <c r="AB483" s="289"/>
      <c r="AC483" s="68"/>
    </row>
    <row r="484" spans="1:29" ht="13.15" customHeight="1" x14ac:dyDescent="0.2">
      <c r="A484" s="69"/>
      <c r="B484" s="63"/>
      <c r="C484" s="63"/>
      <c r="D484" s="63"/>
      <c r="E484" s="323"/>
      <c r="F484" s="324"/>
      <c r="G484" s="325"/>
      <c r="H484" s="64"/>
      <c r="I484" s="330"/>
      <c r="J484" s="291"/>
      <c r="K484" s="332"/>
      <c r="L484" s="67"/>
      <c r="M484" s="323"/>
      <c r="N484" s="324"/>
      <c r="O484" s="325"/>
      <c r="P484" s="65"/>
      <c r="Q484" s="299"/>
      <c r="R484" s="300"/>
      <c r="S484" s="300"/>
      <c r="T484" s="300"/>
      <c r="U484" s="301"/>
      <c r="V484" s="66"/>
      <c r="W484" s="290"/>
      <c r="X484" s="291"/>
      <c r="Y484" s="291"/>
      <c r="Z484" s="291"/>
      <c r="AA484" s="291"/>
      <c r="AB484" s="292"/>
      <c r="AC484" s="68"/>
    </row>
    <row r="485" spans="1:29" ht="12" customHeight="1" x14ac:dyDescent="0.2">
      <c r="A485" s="69"/>
      <c r="B485" s="305" t="s">
        <v>72</v>
      </c>
      <c r="C485" s="306"/>
      <c r="D485" s="63"/>
      <c r="E485" s="63"/>
      <c r="F485" s="307"/>
      <c r="G485" s="307"/>
      <c r="H485" s="307"/>
      <c r="I485" s="307"/>
      <c r="J485" s="307"/>
      <c r="K485" s="307"/>
      <c r="L485" s="307"/>
      <c r="M485" s="63"/>
      <c r="N485" s="71"/>
      <c r="O485" s="63"/>
      <c r="P485" s="63"/>
      <c r="Q485" s="63"/>
      <c r="R485" s="63"/>
      <c r="S485" s="63"/>
      <c r="T485" s="63"/>
      <c r="U485" s="63"/>
      <c r="V485" s="72"/>
      <c r="W485" s="63"/>
      <c r="X485" s="63"/>
      <c r="Y485" s="63"/>
      <c r="Z485" s="63"/>
      <c r="AA485" s="63"/>
      <c r="AB485" s="63"/>
      <c r="AC485" s="68"/>
    </row>
    <row r="486" spans="1:29" x14ac:dyDescent="0.2">
      <c r="A486" s="69"/>
      <c r="B486" s="110">
        <f>B483/25.4</f>
        <v>0</v>
      </c>
      <c r="C486" s="111">
        <f>C483/25.4</f>
        <v>0</v>
      </c>
      <c r="D486" s="63"/>
      <c r="E486" s="326" t="s">
        <v>80</v>
      </c>
      <c r="F486" s="327"/>
      <c r="G486" s="328"/>
      <c r="H486" s="63"/>
      <c r="I486" s="305" t="s">
        <v>73</v>
      </c>
      <c r="J486" s="319"/>
      <c r="K486" s="319"/>
      <c r="L486" s="319"/>
      <c r="M486" s="319"/>
      <c r="N486" s="319"/>
      <c r="O486" s="319"/>
      <c r="P486" s="319"/>
      <c r="Q486" s="319"/>
      <c r="R486" s="319"/>
      <c r="S486" s="319"/>
      <c r="T486" s="319"/>
      <c r="U486" s="306"/>
      <c r="V486" s="53"/>
      <c r="W486" s="316" t="s">
        <v>74</v>
      </c>
      <c r="X486" s="317"/>
      <c r="Y486" s="317"/>
      <c r="Z486" s="317"/>
      <c r="AA486" s="317"/>
      <c r="AB486" s="318"/>
      <c r="AC486" s="68"/>
    </row>
    <row r="487" spans="1:29" ht="13.15" customHeight="1" x14ac:dyDescent="0.2">
      <c r="A487" s="69"/>
      <c r="B487" s="101" t="s">
        <v>75</v>
      </c>
      <c r="C487" s="73">
        <f>B486-C486</f>
        <v>0</v>
      </c>
      <c r="D487" s="63"/>
      <c r="E487" s="310"/>
      <c r="F487" s="311"/>
      <c r="G487" s="312"/>
      <c r="H487" s="63"/>
      <c r="I487" s="310"/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1"/>
      <c r="U487" s="312"/>
      <c r="V487" s="53"/>
      <c r="W487" s="320"/>
      <c r="X487" s="321"/>
      <c r="Y487" s="321"/>
      <c r="Z487" s="321"/>
      <c r="AA487" s="321"/>
      <c r="AB487" s="322"/>
      <c r="AC487" s="68"/>
    </row>
    <row r="488" spans="1:29" ht="13.15" customHeight="1" x14ac:dyDescent="0.2">
      <c r="A488" s="69"/>
      <c r="B488" s="101" t="s">
        <v>76</v>
      </c>
      <c r="C488" s="74">
        <f>C487/12</f>
        <v>0</v>
      </c>
      <c r="D488" s="63"/>
      <c r="E488" s="313"/>
      <c r="F488" s="314"/>
      <c r="G488" s="315"/>
      <c r="H488" s="63"/>
      <c r="I488" s="313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5"/>
      <c r="V488" s="53"/>
      <c r="W488" s="323"/>
      <c r="X488" s="324"/>
      <c r="Y488" s="324"/>
      <c r="Z488" s="324"/>
      <c r="AA488" s="324"/>
      <c r="AB488" s="325"/>
      <c r="AC488" s="68"/>
    </row>
    <row r="489" spans="1:29" ht="10.15" customHeight="1" x14ac:dyDescent="0.2">
      <c r="A489" s="69"/>
      <c r="B489" s="63"/>
      <c r="C489" s="63"/>
      <c r="D489" s="63"/>
      <c r="E489" s="63"/>
      <c r="F489" s="307"/>
      <c r="G489" s="307"/>
      <c r="H489" s="307"/>
      <c r="I489" s="307"/>
      <c r="J489" s="307"/>
      <c r="K489" s="307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70"/>
      <c r="AC489" s="68"/>
    </row>
    <row r="490" spans="1:29" ht="50.1" customHeight="1" x14ac:dyDescent="0.2">
      <c r="A490" s="69"/>
      <c r="B490" s="333" t="s">
        <v>83</v>
      </c>
      <c r="C490" s="334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68"/>
    </row>
    <row r="491" spans="1:29" ht="39.950000000000003" customHeight="1" x14ac:dyDescent="0.2">
      <c r="A491" s="69"/>
      <c r="B491" s="333" t="s">
        <v>2</v>
      </c>
      <c r="C491" s="334"/>
      <c r="D491" s="99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68"/>
    </row>
    <row r="492" spans="1:29" ht="4.9000000000000004" customHeight="1" x14ac:dyDescent="0.2">
      <c r="A492" s="69"/>
      <c r="B492" s="304"/>
      <c r="C492" s="304"/>
      <c r="D492" s="304"/>
      <c r="E492" s="304"/>
      <c r="F492" s="304"/>
      <c r="G492" s="304"/>
      <c r="H492" s="304"/>
      <c r="I492" s="304"/>
      <c r="J492" s="304"/>
      <c r="K492" s="304"/>
      <c r="L492" s="304"/>
      <c r="M492" s="304"/>
      <c r="N492" s="304"/>
      <c r="O492" s="304"/>
      <c r="P492" s="304"/>
      <c r="Q492" s="304"/>
      <c r="R492" s="304"/>
      <c r="S492" s="304"/>
      <c r="T492" s="304"/>
      <c r="U492" s="304"/>
      <c r="V492" s="304"/>
      <c r="W492" s="304"/>
      <c r="X492" s="304"/>
      <c r="Y492" s="304"/>
      <c r="Z492" s="304"/>
      <c r="AA492" s="304"/>
      <c r="AB492" s="304"/>
      <c r="AC492" s="68"/>
    </row>
    <row r="493" spans="1:29" x14ac:dyDescent="0.2">
      <c r="A493" s="69"/>
      <c r="B493" s="302" t="s">
        <v>82</v>
      </c>
      <c r="C493" s="303"/>
      <c r="D493" s="77">
        <v>1</v>
      </c>
      <c r="E493" s="78">
        <f>IF(K483=1,2,K483)</f>
        <v>2</v>
      </c>
      <c r="F493" s="78">
        <f>SUM(E493+K483)</f>
        <v>3</v>
      </c>
      <c r="G493" s="78">
        <f>SUM(F493+K483)</f>
        <v>4</v>
      </c>
      <c r="H493" s="78">
        <f>SUM(G493+K483)</f>
        <v>5</v>
      </c>
      <c r="I493" s="78">
        <f>SUM(H493+K483)</f>
        <v>6</v>
      </c>
      <c r="J493" s="78">
        <f>SUM(I493+K483)</f>
        <v>7</v>
      </c>
      <c r="K493" s="78">
        <f>SUM(J493+K483)</f>
        <v>8</v>
      </c>
      <c r="L493" s="78">
        <f>SUM(K493+K483)</f>
        <v>9</v>
      </c>
      <c r="M493" s="78">
        <f>SUM(L493+K483)</f>
        <v>10</v>
      </c>
      <c r="N493" s="78">
        <f>SUM(M493+K483)</f>
        <v>11</v>
      </c>
      <c r="O493" s="78">
        <f>SUM(N493+K483)</f>
        <v>12</v>
      </c>
      <c r="P493" s="78">
        <f>SUM(O493+K483)</f>
        <v>13</v>
      </c>
      <c r="Q493" s="78">
        <f>SUM(P493+K483)</f>
        <v>14</v>
      </c>
      <c r="R493" s="78">
        <f>SUM(Q493+K483)</f>
        <v>15</v>
      </c>
      <c r="S493" s="78">
        <f>SUM(R493+K483)</f>
        <v>16</v>
      </c>
      <c r="T493" s="78">
        <f>SUM(S493+K483)</f>
        <v>17</v>
      </c>
      <c r="U493" s="78">
        <f>SUM(T493+K483)</f>
        <v>18</v>
      </c>
      <c r="V493" s="78">
        <f>SUM(U493+K483)</f>
        <v>19</v>
      </c>
      <c r="W493" s="78">
        <f>SUM(V493+K483)</f>
        <v>20</v>
      </c>
      <c r="X493" s="78">
        <f>SUM(W493+K483)</f>
        <v>21</v>
      </c>
      <c r="Y493" s="78">
        <f>SUM(X493+K483)</f>
        <v>22</v>
      </c>
      <c r="Z493" s="78">
        <f>SUM(Y493+K483)</f>
        <v>23</v>
      </c>
      <c r="AA493" s="78">
        <f>SUM(Z493+K483)</f>
        <v>24</v>
      </c>
      <c r="AB493" s="77">
        <f>SUM(AA493+K483)</f>
        <v>25</v>
      </c>
      <c r="AC493" s="68"/>
    </row>
    <row r="494" spans="1:29" ht="4.9000000000000004" customHeight="1" thickBot="1" x14ac:dyDescent="0.25">
      <c r="A494" s="69"/>
      <c r="B494" s="300"/>
      <c r="C494" s="300"/>
      <c r="D494" s="304"/>
      <c r="E494" s="304"/>
      <c r="F494" s="304"/>
      <c r="G494" s="304"/>
      <c r="H494" s="304"/>
      <c r="I494" s="304"/>
      <c r="J494" s="304"/>
      <c r="K494" s="304"/>
      <c r="L494" s="304"/>
      <c r="M494" s="304"/>
      <c r="N494" s="304"/>
      <c r="O494" s="304"/>
      <c r="P494" s="304"/>
      <c r="Q494" s="304"/>
      <c r="R494" s="304"/>
      <c r="S494" s="304"/>
      <c r="T494" s="304"/>
      <c r="U494" s="304"/>
      <c r="V494" s="304"/>
      <c r="W494" s="304"/>
      <c r="X494" s="304"/>
      <c r="Y494" s="304"/>
      <c r="Z494" s="304"/>
      <c r="AA494" s="304"/>
      <c r="AB494" s="304"/>
      <c r="AC494" s="68"/>
    </row>
    <row r="495" spans="1:29" ht="13.5" thickBot="1" x14ac:dyDescent="0.25">
      <c r="A495" s="69"/>
      <c r="B495" s="308" t="s">
        <v>81</v>
      </c>
      <c r="C495" s="309"/>
      <c r="D495" s="79"/>
      <c r="E495" s="80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81"/>
      <c r="AC495" s="68"/>
    </row>
    <row r="496" spans="1:29" ht="4.9000000000000004" customHeight="1" x14ac:dyDescent="0.2">
      <c r="A496" s="69"/>
      <c r="B496" s="300"/>
      <c r="C496" s="300"/>
      <c r="D496" s="304"/>
      <c r="E496" s="304"/>
      <c r="F496" s="304"/>
      <c r="G496" s="304"/>
      <c r="H496" s="304"/>
      <c r="I496" s="304"/>
      <c r="J496" s="304"/>
      <c r="K496" s="304"/>
      <c r="L496" s="304"/>
      <c r="M496" s="304"/>
      <c r="N496" s="304"/>
      <c r="O496" s="304"/>
      <c r="P496" s="304"/>
      <c r="Q496" s="304"/>
      <c r="R496" s="304"/>
      <c r="S496" s="304"/>
      <c r="T496" s="304"/>
      <c r="U496" s="304"/>
      <c r="V496" s="304"/>
      <c r="W496" s="304"/>
      <c r="X496" s="304"/>
      <c r="Y496" s="304"/>
      <c r="Z496" s="304"/>
      <c r="AA496" s="304"/>
      <c r="AB496" s="304"/>
      <c r="AC496" s="68"/>
    </row>
    <row r="497" spans="1:29" ht="12.95" customHeight="1" x14ac:dyDescent="0.2">
      <c r="A497" s="69"/>
      <c r="B497" s="94"/>
      <c r="C497" s="73"/>
      <c r="D497" s="75"/>
      <c r="E497" s="8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93"/>
    </row>
    <row r="498" spans="1:29" ht="12.95" customHeight="1" x14ac:dyDescent="0.2">
      <c r="A498" s="69"/>
      <c r="B498" s="102"/>
      <c r="C498" s="82"/>
      <c r="D498" s="83"/>
      <c r="E498" s="84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93"/>
    </row>
    <row r="499" spans="1:29" ht="12.95" customHeight="1" x14ac:dyDescent="0.2">
      <c r="A499" s="69"/>
      <c r="B499" s="94"/>
      <c r="C499" s="82">
        <f>C500+C488</f>
        <v>0</v>
      </c>
      <c r="D499" s="75"/>
      <c r="E499" s="8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93"/>
    </row>
    <row r="500" spans="1:29" ht="12.95" customHeight="1" x14ac:dyDescent="0.2">
      <c r="A500" s="69"/>
      <c r="B500" s="94"/>
      <c r="C500" s="82">
        <f>C501+C488</f>
        <v>0</v>
      </c>
      <c r="D500" s="75"/>
      <c r="E500" s="8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93"/>
    </row>
    <row r="501" spans="1:29" ht="12.95" customHeight="1" x14ac:dyDescent="0.2">
      <c r="A501" s="69"/>
      <c r="B501" s="94"/>
      <c r="C501" s="82">
        <f>C502+C488</f>
        <v>0</v>
      </c>
      <c r="D501" s="75"/>
      <c r="E501" s="8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93"/>
    </row>
    <row r="502" spans="1:29" ht="12.95" customHeight="1" thickBot="1" x14ac:dyDescent="0.25">
      <c r="A502" s="69"/>
      <c r="B502" s="94"/>
      <c r="C502" s="82">
        <f>C503+C488</f>
        <v>0</v>
      </c>
      <c r="D502" s="86"/>
      <c r="E502" s="87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93"/>
    </row>
    <row r="503" spans="1:29" ht="12.95" customHeight="1" x14ac:dyDescent="0.2">
      <c r="A503" s="69"/>
      <c r="B503" s="94"/>
      <c r="C503" s="82">
        <f>C504+C488</f>
        <v>0</v>
      </c>
      <c r="D503" s="88"/>
      <c r="E503" s="89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93"/>
    </row>
    <row r="504" spans="1:29" ht="12.95" customHeight="1" x14ac:dyDescent="0.2">
      <c r="A504" s="69"/>
      <c r="B504" s="94"/>
      <c r="C504" s="82">
        <f>C505+C488</f>
        <v>0</v>
      </c>
      <c r="D504" s="75"/>
      <c r="E504" s="8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93"/>
    </row>
    <row r="505" spans="1:29" ht="12.95" customHeight="1" x14ac:dyDescent="0.2">
      <c r="A505" s="69"/>
      <c r="B505" s="94"/>
      <c r="C505" s="82">
        <f>C506+C488</f>
        <v>0</v>
      </c>
      <c r="D505" s="75"/>
      <c r="E505" s="8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93"/>
    </row>
    <row r="506" spans="1:29" ht="12.95" customHeight="1" x14ac:dyDescent="0.2">
      <c r="A506" s="69"/>
      <c r="B506" s="94"/>
      <c r="C506" s="82">
        <f>C507+C488</f>
        <v>0</v>
      </c>
      <c r="D506" s="75"/>
      <c r="E506" s="8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93"/>
    </row>
    <row r="507" spans="1:29" ht="12.95" customHeight="1" x14ac:dyDescent="0.2">
      <c r="A507" s="69"/>
      <c r="B507" s="94"/>
      <c r="C507" s="82">
        <f>C508+C488</f>
        <v>0</v>
      </c>
      <c r="D507" s="75"/>
      <c r="E507" s="8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93"/>
    </row>
    <row r="508" spans="1:29" ht="12.95" customHeight="1" x14ac:dyDescent="0.2">
      <c r="A508" s="69"/>
      <c r="B508" s="94" t="s">
        <v>84</v>
      </c>
      <c r="C508" s="82">
        <f>C509+C488</f>
        <v>0</v>
      </c>
      <c r="D508" s="90"/>
      <c r="E508" s="91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3"/>
    </row>
    <row r="509" spans="1:29" ht="12.95" customHeight="1" x14ac:dyDescent="0.2">
      <c r="A509" s="69"/>
      <c r="B509" s="94"/>
      <c r="C509" s="82">
        <f>C510+C488</f>
        <v>0</v>
      </c>
      <c r="D509" s="75"/>
      <c r="E509" s="8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93"/>
    </row>
    <row r="510" spans="1:29" ht="12.95" customHeight="1" x14ac:dyDescent="0.2">
      <c r="A510" s="69"/>
      <c r="B510" s="94"/>
      <c r="C510" s="82">
        <f>C511+C488</f>
        <v>0</v>
      </c>
      <c r="D510" s="75"/>
      <c r="E510" s="8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93"/>
    </row>
    <row r="511" spans="1:29" ht="12.95" customHeight="1" x14ac:dyDescent="0.2">
      <c r="A511" s="69"/>
      <c r="B511" s="94"/>
      <c r="C511" s="82">
        <f>C512+C488</f>
        <v>0</v>
      </c>
      <c r="D511" s="75"/>
      <c r="E511" s="8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93"/>
    </row>
    <row r="512" spans="1:29" ht="12.95" customHeight="1" x14ac:dyDescent="0.2">
      <c r="A512" s="69"/>
      <c r="B512" s="94"/>
      <c r="C512" s="82">
        <f>C513+C488</f>
        <v>0</v>
      </c>
      <c r="D512" s="75"/>
      <c r="E512" s="8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93"/>
    </row>
    <row r="513" spans="1:29" ht="12.95" customHeight="1" thickBot="1" x14ac:dyDescent="0.25">
      <c r="A513" s="69"/>
      <c r="B513" s="94"/>
      <c r="C513" s="82">
        <f>C514+C488</f>
        <v>0</v>
      </c>
      <c r="D513" s="76"/>
      <c r="E513" s="92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93"/>
    </row>
    <row r="514" spans="1:29" ht="12.95" customHeight="1" x14ac:dyDescent="0.2">
      <c r="A514" s="69"/>
      <c r="B514" s="94"/>
      <c r="C514" s="82">
        <f>C515+C488</f>
        <v>0</v>
      </c>
      <c r="D514" s="83"/>
      <c r="E514" s="84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93"/>
    </row>
    <row r="515" spans="1:29" ht="12.95" customHeight="1" x14ac:dyDescent="0.2">
      <c r="A515" s="69"/>
      <c r="B515" s="94"/>
      <c r="C515" s="82">
        <f>C516+C488</f>
        <v>0</v>
      </c>
      <c r="D515" s="75"/>
      <c r="E515" s="8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93"/>
    </row>
    <row r="516" spans="1:29" ht="12.95" customHeight="1" x14ac:dyDescent="0.2">
      <c r="A516" s="69"/>
      <c r="B516" s="94"/>
      <c r="C516" s="82">
        <f>C517+C488</f>
        <v>0</v>
      </c>
      <c r="D516" s="75"/>
      <c r="E516" s="8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93"/>
    </row>
    <row r="517" spans="1:29" ht="12.95" customHeight="1" x14ac:dyDescent="0.2">
      <c r="A517" s="69"/>
      <c r="B517" s="94" t="s">
        <v>85</v>
      </c>
      <c r="C517" s="82">
        <f>C482</f>
        <v>0</v>
      </c>
      <c r="D517" s="75"/>
      <c r="E517" s="8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93"/>
    </row>
    <row r="518" spans="1:29" ht="12.95" customHeight="1" x14ac:dyDescent="0.2">
      <c r="A518" s="69"/>
      <c r="B518" s="94"/>
      <c r="C518" s="82"/>
      <c r="D518" s="75"/>
      <c r="E518" s="8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93"/>
    </row>
    <row r="519" spans="1:29" ht="12.95" customHeight="1" x14ac:dyDescent="0.2">
      <c r="A519" s="69"/>
      <c r="B519" s="94"/>
      <c r="C519" s="73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93"/>
    </row>
    <row r="520" spans="1:29" ht="5.0999999999999996" customHeight="1" thickBot="1" x14ac:dyDescent="0.25">
      <c r="A520" s="105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7"/>
    </row>
    <row r="521" spans="1:29" ht="5.0999999999999996" customHeight="1" x14ac:dyDescent="0.2">
      <c r="A521" s="103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104"/>
    </row>
    <row r="522" spans="1:29" ht="12" customHeight="1" x14ac:dyDescent="0.2">
      <c r="A522" s="69"/>
      <c r="B522" s="305" t="s">
        <v>67</v>
      </c>
      <c r="C522" s="306"/>
      <c r="D522" s="63"/>
      <c r="E522" s="316" t="s">
        <v>68</v>
      </c>
      <c r="F522" s="317"/>
      <c r="G522" s="318"/>
      <c r="H522" s="100"/>
      <c r="I522" s="316" t="s">
        <v>69</v>
      </c>
      <c r="J522" s="317"/>
      <c r="K522" s="318"/>
      <c r="L522" s="100"/>
      <c r="M522" s="316" t="s">
        <v>70</v>
      </c>
      <c r="N522" s="317"/>
      <c r="O522" s="318"/>
      <c r="P522" s="71"/>
      <c r="Q522" s="316" t="s">
        <v>59</v>
      </c>
      <c r="R522" s="317"/>
      <c r="S522" s="317"/>
      <c r="T522" s="317"/>
      <c r="U522" s="318"/>
      <c r="V522" s="100"/>
      <c r="W522" s="293" t="s">
        <v>103</v>
      </c>
      <c r="X522" s="294"/>
      <c r="Y522" s="294"/>
      <c r="Z522" s="294"/>
      <c r="AA522" s="294"/>
      <c r="AB522" s="295"/>
      <c r="AC522" s="68"/>
    </row>
    <row r="523" spans="1:29" ht="13.15" customHeight="1" x14ac:dyDescent="0.2">
      <c r="A523" s="69"/>
      <c r="B523" s="108"/>
      <c r="C523" s="109"/>
      <c r="D523" s="63"/>
      <c r="E523" s="320"/>
      <c r="F523" s="321"/>
      <c r="G523" s="322"/>
      <c r="H523" s="64"/>
      <c r="I523" s="329">
        <v>1</v>
      </c>
      <c r="J523" s="288" t="s">
        <v>71</v>
      </c>
      <c r="K523" s="331">
        <v>1</v>
      </c>
      <c r="L523" s="63"/>
      <c r="M523" s="320"/>
      <c r="N523" s="321"/>
      <c r="O523" s="322"/>
      <c r="P523" s="65"/>
      <c r="Q523" s="296">
        <f>Q483</f>
        <v>0</v>
      </c>
      <c r="R523" s="297"/>
      <c r="S523" s="297"/>
      <c r="T523" s="297"/>
      <c r="U523" s="298"/>
      <c r="V523" s="66"/>
      <c r="W523" s="287">
        <f>W483</f>
        <v>0</v>
      </c>
      <c r="X523" s="288"/>
      <c r="Y523" s="288"/>
      <c r="Z523" s="288"/>
      <c r="AA523" s="288"/>
      <c r="AB523" s="289"/>
      <c r="AC523" s="68"/>
    </row>
    <row r="524" spans="1:29" ht="13.15" customHeight="1" x14ac:dyDescent="0.2">
      <c r="A524" s="69"/>
      <c r="B524" s="63"/>
      <c r="C524" s="63"/>
      <c r="D524" s="63"/>
      <c r="E524" s="323"/>
      <c r="F524" s="324"/>
      <c r="G524" s="325"/>
      <c r="H524" s="64"/>
      <c r="I524" s="330"/>
      <c r="J524" s="291"/>
      <c r="K524" s="332"/>
      <c r="L524" s="67"/>
      <c r="M524" s="323"/>
      <c r="N524" s="324"/>
      <c r="O524" s="325"/>
      <c r="P524" s="65"/>
      <c r="Q524" s="299"/>
      <c r="R524" s="300"/>
      <c r="S524" s="300"/>
      <c r="T524" s="300"/>
      <c r="U524" s="301"/>
      <c r="V524" s="66"/>
      <c r="W524" s="290"/>
      <c r="X524" s="291"/>
      <c r="Y524" s="291"/>
      <c r="Z524" s="291"/>
      <c r="AA524" s="291"/>
      <c r="AB524" s="292"/>
      <c r="AC524" s="68"/>
    </row>
    <row r="525" spans="1:29" ht="12" customHeight="1" x14ac:dyDescent="0.2">
      <c r="A525" s="69"/>
      <c r="B525" s="305" t="s">
        <v>72</v>
      </c>
      <c r="C525" s="306"/>
      <c r="D525" s="63"/>
      <c r="E525" s="63"/>
      <c r="F525" s="307"/>
      <c r="G525" s="307"/>
      <c r="H525" s="307"/>
      <c r="I525" s="307"/>
      <c r="J525" s="307"/>
      <c r="K525" s="307"/>
      <c r="L525" s="307"/>
      <c r="M525" s="63"/>
      <c r="N525" s="71"/>
      <c r="O525" s="63"/>
      <c r="P525" s="63"/>
      <c r="Q525" s="63"/>
      <c r="R525" s="63"/>
      <c r="S525" s="63"/>
      <c r="T525" s="63"/>
      <c r="U525" s="63"/>
      <c r="V525" s="72"/>
      <c r="W525" s="63"/>
      <c r="X525" s="63"/>
      <c r="Y525" s="63"/>
      <c r="Z525" s="63"/>
      <c r="AA525" s="63"/>
      <c r="AB525" s="63"/>
      <c r="AC525" s="68"/>
    </row>
    <row r="526" spans="1:29" x14ac:dyDescent="0.2">
      <c r="A526" s="69"/>
      <c r="B526" s="110">
        <f>B523/25.4</f>
        <v>0</v>
      </c>
      <c r="C526" s="111">
        <f>C523/25.4</f>
        <v>0</v>
      </c>
      <c r="D526" s="63"/>
      <c r="E526" s="326" t="s">
        <v>80</v>
      </c>
      <c r="F526" s="327"/>
      <c r="G526" s="328"/>
      <c r="H526" s="63"/>
      <c r="I526" s="305" t="s">
        <v>73</v>
      </c>
      <c r="J526" s="319"/>
      <c r="K526" s="319"/>
      <c r="L526" s="319"/>
      <c r="M526" s="319"/>
      <c r="N526" s="319"/>
      <c r="O526" s="319"/>
      <c r="P526" s="319"/>
      <c r="Q526" s="319"/>
      <c r="R526" s="319"/>
      <c r="S526" s="319"/>
      <c r="T526" s="319"/>
      <c r="U526" s="306"/>
      <c r="V526" s="53"/>
      <c r="W526" s="316" t="s">
        <v>74</v>
      </c>
      <c r="X526" s="317"/>
      <c r="Y526" s="317"/>
      <c r="Z526" s="317"/>
      <c r="AA526" s="317"/>
      <c r="AB526" s="318"/>
      <c r="AC526" s="68"/>
    </row>
    <row r="527" spans="1:29" ht="13.15" customHeight="1" x14ac:dyDescent="0.2">
      <c r="A527" s="69"/>
      <c r="B527" s="101" t="s">
        <v>75</v>
      </c>
      <c r="C527" s="73">
        <f>B526-C526</f>
        <v>0</v>
      </c>
      <c r="D527" s="63"/>
      <c r="E527" s="310"/>
      <c r="F527" s="311"/>
      <c r="G527" s="312"/>
      <c r="H527" s="63"/>
      <c r="I527" s="310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2"/>
      <c r="V527" s="53"/>
      <c r="W527" s="320"/>
      <c r="X527" s="321"/>
      <c r="Y527" s="321"/>
      <c r="Z527" s="321"/>
      <c r="AA527" s="321"/>
      <c r="AB527" s="322"/>
      <c r="AC527" s="68"/>
    </row>
    <row r="528" spans="1:29" ht="13.15" customHeight="1" x14ac:dyDescent="0.2">
      <c r="A528" s="69"/>
      <c r="B528" s="101" t="s">
        <v>76</v>
      </c>
      <c r="C528" s="74">
        <f>C527/12</f>
        <v>0</v>
      </c>
      <c r="D528" s="63"/>
      <c r="E528" s="313"/>
      <c r="F528" s="314"/>
      <c r="G528" s="315"/>
      <c r="H528" s="63"/>
      <c r="I528" s="313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5"/>
      <c r="V528" s="53"/>
      <c r="W528" s="323"/>
      <c r="X528" s="324"/>
      <c r="Y528" s="324"/>
      <c r="Z528" s="324"/>
      <c r="AA528" s="324"/>
      <c r="AB528" s="325"/>
      <c r="AC528" s="68"/>
    </row>
    <row r="529" spans="1:29" ht="10.15" customHeight="1" x14ac:dyDescent="0.2">
      <c r="A529" s="69"/>
      <c r="B529" s="63"/>
      <c r="C529" s="63"/>
      <c r="D529" s="63"/>
      <c r="E529" s="63"/>
      <c r="F529" s="307"/>
      <c r="G529" s="307"/>
      <c r="H529" s="307"/>
      <c r="I529" s="307"/>
      <c r="J529" s="307"/>
      <c r="K529" s="307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70"/>
      <c r="AC529" s="68"/>
    </row>
    <row r="530" spans="1:29" ht="50.1" customHeight="1" x14ac:dyDescent="0.2">
      <c r="A530" s="69"/>
      <c r="B530" s="333" t="s">
        <v>83</v>
      </c>
      <c r="C530" s="334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68"/>
    </row>
    <row r="531" spans="1:29" ht="39.950000000000003" customHeight="1" x14ac:dyDescent="0.2">
      <c r="A531" s="69"/>
      <c r="B531" s="333" t="s">
        <v>2</v>
      </c>
      <c r="C531" s="334"/>
      <c r="D531" s="99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68"/>
    </row>
    <row r="532" spans="1:29" ht="4.9000000000000004" customHeight="1" x14ac:dyDescent="0.2">
      <c r="A532" s="69"/>
      <c r="B532" s="304"/>
      <c r="C532" s="304"/>
      <c r="D532" s="304"/>
      <c r="E532" s="304"/>
      <c r="F532" s="304"/>
      <c r="G532" s="304"/>
      <c r="H532" s="304"/>
      <c r="I532" s="304"/>
      <c r="J532" s="304"/>
      <c r="K532" s="304"/>
      <c r="L532" s="304"/>
      <c r="M532" s="304"/>
      <c r="N532" s="304"/>
      <c r="O532" s="304"/>
      <c r="P532" s="304"/>
      <c r="Q532" s="304"/>
      <c r="R532" s="304"/>
      <c r="S532" s="304"/>
      <c r="T532" s="304"/>
      <c r="U532" s="304"/>
      <c r="V532" s="304"/>
      <c r="W532" s="304"/>
      <c r="X532" s="304"/>
      <c r="Y532" s="304"/>
      <c r="Z532" s="304"/>
      <c r="AA532" s="304"/>
      <c r="AB532" s="304"/>
      <c r="AC532" s="68"/>
    </row>
    <row r="533" spans="1:29" x14ac:dyDescent="0.2">
      <c r="A533" s="69"/>
      <c r="B533" s="302" t="s">
        <v>82</v>
      </c>
      <c r="C533" s="303"/>
      <c r="D533" s="77">
        <v>1</v>
      </c>
      <c r="E533" s="78">
        <f>IF(K523=1,2,K523)</f>
        <v>2</v>
      </c>
      <c r="F533" s="78">
        <f>SUM(E533+K523)</f>
        <v>3</v>
      </c>
      <c r="G533" s="78">
        <f>SUM(F533+K523)</f>
        <v>4</v>
      </c>
      <c r="H533" s="78">
        <f>SUM(G533+K523)</f>
        <v>5</v>
      </c>
      <c r="I533" s="78">
        <f>SUM(H533+K523)</f>
        <v>6</v>
      </c>
      <c r="J533" s="78">
        <f>SUM(I533+K523)</f>
        <v>7</v>
      </c>
      <c r="K533" s="78">
        <f>SUM(J533+K523)</f>
        <v>8</v>
      </c>
      <c r="L533" s="78">
        <f>SUM(K533+K523)</f>
        <v>9</v>
      </c>
      <c r="M533" s="78">
        <f>SUM(L533+K523)</f>
        <v>10</v>
      </c>
      <c r="N533" s="78">
        <f>SUM(M533+K523)</f>
        <v>11</v>
      </c>
      <c r="O533" s="78">
        <f>SUM(N533+K523)</f>
        <v>12</v>
      </c>
      <c r="P533" s="78">
        <f>SUM(O533+K523)</f>
        <v>13</v>
      </c>
      <c r="Q533" s="78">
        <f>SUM(P533+K523)</f>
        <v>14</v>
      </c>
      <c r="R533" s="78">
        <f>SUM(Q533+K523)</f>
        <v>15</v>
      </c>
      <c r="S533" s="78">
        <f>SUM(R533+K523)</f>
        <v>16</v>
      </c>
      <c r="T533" s="78">
        <f>SUM(S533+K523)</f>
        <v>17</v>
      </c>
      <c r="U533" s="78">
        <f>SUM(T533+K523)</f>
        <v>18</v>
      </c>
      <c r="V533" s="78">
        <f>SUM(U533+K523)</f>
        <v>19</v>
      </c>
      <c r="W533" s="78">
        <f>SUM(V533+K523)</f>
        <v>20</v>
      </c>
      <c r="X533" s="78">
        <f>SUM(W533+K523)</f>
        <v>21</v>
      </c>
      <c r="Y533" s="78">
        <f>SUM(X533+K523)</f>
        <v>22</v>
      </c>
      <c r="Z533" s="78">
        <f>SUM(Y533+K523)</f>
        <v>23</v>
      </c>
      <c r="AA533" s="78">
        <f>SUM(Z533+K523)</f>
        <v>24</v>
      </c>
      <c r="AB533" s="77">
        <f>SUM(AA533+K523)</f>
        <v>25</v>
      </c>
      <c r="AC533" s="68"/>
    </row>
    <row r="534" spans="1:29" ht="4.9000000000000004" customHeight="1" thickBot="1" x14ac:dyDescent="0.25">
      <c r="A534" s="69"/>
      <c r="B534" s="300"/>
      <c r="C534" s="300"/>
      <c r="D534" s="304"/>
      <c r="E534" s="304"/>
      <c r="F534" s="304"/>
      <c r="G534" s="304"/>
      <c r="H534" s="304"/>
      <c r="I534" s="304"/>
      <c r="J534" s="304"/>
      <c r="K534" s="304"/>
      <c r="L534" s="304"/>
      <c r="M534" s="304"/>
      <c r="N534" s="304"/>
      <c r="O534" s="304"/>
      <c r="P534" s="304"/>
      <c r="Q534" s="304"/>
      <c r="R534" s="304"/>
      <c r="S534" s="304"/>
      <c r="T534" s="304"/>
      <c r="U534" s="304"/>
      <c r="V534" s="304"/>
      <c r="W534" s="304"/>
      <c r="X534" s="304"/>
      <c r="Y534" s="304"/>
      <c r="Z534" s="304"/>
      <c r="AA534" s="304"/>
      <c r="AB534" s="304"/>
      <c r="AC534" s="68"/>
    </row>
    <row r="535" spans="1:29" ht="13.5" thickBot="1" x14ac:dyDescent="0.25">
      <c r="A535" s="69"/>
      <c r="B535" s="308" t="s">
        <v>81</v>
      </c>
      <c r="C535" s="309"/>
      <c r="D535" s="79"/>
      <c r="E535" s="80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81"/>
      <c r="AC535" s="68"/>
    </row>
    <row r="536" spans="1:29" ht="4.9000000000000004" customHeight="1" x14ac:dyDescent="0.2">
      <c r="A536" s="69"/>
      <c r="B536" s="300"/>
      <c r="C536" s="300"/>
      <c r="D536" s="304"/>
      <c r="E536" s="304"/>
      <c r="F536" s="304"/>
      <c r="G536" s="304"/>
      <c r="H536" s="304"/>
      <c r="I536" s="304"/>
      <c r="J536" s="304"/>
      <c r="K536" s="304"/>
      <c r="L536" s="304"/>
      <c r="M536" s="304"/>
      <c r="N536" s="304"/>
      <c r="O536" s="304"/>
      <c r="P536" s="304"/>
      <c r="Q536" s="304"/>
      <c r="R536" s="304"/>
      <c r="S536" s="304"/>
      <c r="T536" s="304"/>
      <c r="U536" s="304"/>
      <c r="V536" s="304"/>
      <c r="W536" s="304"/>
      <c r="X536" s="304"/>
      <c r="Y536" s="304"/>
      <c r="Z536" s="304"/>
      <c r="AA536" s="304"/>
      <c r="AB536" s="304"/>
      <c r="AC536" s="68"/>
    </row>
    <row r="537" spans="1:29" ht="12.95" customHeight="1" x14ac:dyDescent="0.2">
      <c r="A537" s="69"/>
      <c r="B537" s="94"/>
      <c r="C537" s="73"/>
      <c r="D537" s="75"/>
      <c r="E537" s="8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93"/>
    </row>
    <row r="538" spans="1:29" ht="12.95" customHeight="1" x14ac:dyDescent="0.2">
      <c r="A538" s="69"/>
      <c r="B538" s="102"/>
      <c r="C538" s="82"/>
      <c r="D538" s="83"/>
      <c r="E538" s="84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93"/>
    </row>
    <row r="539" spans="1:29" ht="12.95" customHeight="1" x14ac:dyDescent="0.2">
      <c r="A539" s="69"/>
      <c r="B539" s="94"/>
      <c r="C539" s="82">
        <f>C540+C528</f>
        <v>0</v>
      </c>
      <c r="D539" s="75"/>
      <c r="E539" s="8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93"/>
    </row>
    <row r="540" spans="1:29" ht="12.95" customHeight="1" x14ac:dyDescent="0.2">
      <c r="A540" s="69"/>
      <c r="B540" s="94"/>
      <c r="C540" s="82">
        <f>C541+C528</f>
        <v>0</v>
      </c>
      <c r="D540" s="75"/>
      <c r="E540" s="8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93"/>
    </row>
    <row r="541" spans="1:29" ht="12.95" customHeight="1" x14ac:dyDescent="0.2">
      <c r="A541" s="69"/>
      <c r="B541" s="94"/>
      <c r="C541" s="82">
        <f>C542+C528</f>
        <v>0</v>
      </c>
      <c r="D541" s="75"/>
      <c r="E541" s="8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93"/>
    </row>
    <row r="542" spans="1:29" ht="12.95" customHeight="1" thickBot="1" x14ac:dyDescent="0.25">
      <c r="A542" s="69"/>
      <c r="B542" s="94"/>
      <c r="C542" s="82">
        <f>C543+C528</f>
        <v>0</v>
      </c>
      <c r="D542" s="86"/>
      <c r="E542" s="87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93"/>
    </row>
    <row r="543" spans="1:29" ht="12.95" customHeight="1" x14ac:dyDescent="0.2">
      <c r="A543" s="69"/>
      <c r="B543" s="94"/>
      <c r="C543" s="82">
        <f>C544+C528</f>
        <v>0</v>
      </c>
      <c r="D543" s="88"/>
      <c r="E543" s="89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93"/>
    </row>
    <row r="544" spans="1:29" ht="12.95" customHeight="1" x14ac:dyDescent="0.2">
      <c r="A544" s="69"/>
      <c r="B544" s="94"/>
      <c r="C544" s="82">
        <f>C545+C528</f>
        <v>0</v>
      </c>
      <c r="D544" s="75"/>
      <c r="E544" s="8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93"/>
    </row>
    <row r="545" spans="1:29" ht="12.95" customHeight="1" x14ac:dyDescent="0.2">
      <c r="A545" s="69"/>
      <c r="B545" s="94"/>
      <c r="C545" s="82">
        <f>C546+C528</f>
        <v>0</v>
      </c>
      <c r="D545" s="75"/>
      <c r="E545" s="8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93"/>
    </row>
    <row r="546" spans="1:29" ht="12.95" customHeight="1" x14ac:dyDescent="0.2">
      <c r="A546" s="69"/>
      <c r="B546" s="94"/>
      <c r="C546" s="82">
        <f>C547+C528</f>
        <v>0</v>
      </c>
      <c r="D546" s="75"/>
      <c r="E546" s="8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93"/>
    </row>
    <row r="547" spans="1:29" ht="12.95" customHeight="1" x14ac:dyDescent="0.2">
      <c r="A547" s="69"/>
      <c r="B547" s="94"/>
      <c r="C547" s="82">
        <f>C548+C528</f>
        <v>0</v>
      </c>
      <c r="D547" s="75"/>
      <c r="E547" s="8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93"/>
    </row>
    <row r="548" spans="1:29" ht="12.95" customHeight="1" x14ac:dyDescent="0.2">
      <c r="A548" s="69"/>
      <c r="B548" s="94" t="s">
        <v>84</v>
      </c>
      <c r="C548" s="82">
        <f>C549+C528</f>
        <v>0</v>
      </c>
      <c r="D548" s="90"/>
      <c r="E548" s="91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3"/>
    </row>
    <row r="549" spans="1:29" ht="12.95" customHeight="1" x14ac:dyDescent="0.2">
      <c r="A549" s="69"/>
      <c r="B549" s="94"/>
      <c r="C549" s="82">
        <f>C550+C528</f>
        <v>0</v>
      </c>
      <c r="D549" s="75"/>
      <c r="E549" s="8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93"/>
    </row>
    <row r="550" spans="1:29" ht="12.95" customHeight="1" x14ac:dyDescent="0.2">
      <c r="A550" s="69"/>
      <c r="B550" s="94"/>
      <c r="C550" s="82">
        <f>C551+C528</f>
        <v>0</v>
      </c>
      <c r="D550" s="75"/>
      <c r="E550" s="8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93"/>
    </row>
    <row r="551" spans="1:29" ht="12.95" customHeight="1" x14ac:dyDescent="0.2">
      <c r="A551" s="69"/>
      <c r="B551" s="94"/>
      <c r="C551" s="82">
        <f>C552+C528</f>
        <v>0</v>
      </c>
      <c r="D551" s="75"/>
      <c r="E551" s="8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93"/>
    </row>
    <row r="552" spans="1:29" ht="12.95" customHeight="1" x14ac:dyDescent="0.2">
      <c r="A552" s="69"/>
      <c r="B552" s="94"/>
      <c r="C552" s="82">
        <f>C553+C528</f>
        <v>0</v>
      </c>
      <c r="D552" s="75"/>
      <c r="E552" s="8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93"/>
    </row>
    <row r="553" spans="1:29" ht="12.95" customHeight="1" thickBot="1" x14ac:dyDescent="0.25">
      <c r="A553" s="69"/>
      <c r="B553" s="94"/>
      <c r="C553" s="82">
        <f>C554+C528</f>
        <v>0</v>
      </c>
      <c r="D553" s="76"/>
      <c r="E553" s="92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93"/>
    </row>
    <row r="554" spans="1:29" ht="12.95" customHeight="1" x14ac:dyDescent="0.2">
      <c r="A554" s="69"/>
      <c r="B554" s="94"/>
      <c r="C554" s="82">
        <f>C555+C528</f>
        <v>0</v>
      </c>
      <c r="D554" s="83"/>
      <c r="E554" s="84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93"/>
    </row>
    <row r="555" spans="1:29" ht="12.95" customHeight="1" x14ac:dyDescent="0.2">
      <c r="A555" s="69"/>
      <c r="B555" s="94"/>
      <c r="C555" s="82">
        <f>C556+C528</f>
        <v>0</v>
      </c>
      <c r="D555" s="75"/>
      <c r="E555" s="8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93"/>
    </row>
    <row r="556" spans="1:29" ht="12.95" customHeight="1" x14ac:dyDescent="0.2">
      <c r="A556" s="69"/>
      <c r="B556" s="94"/>
      <c r="C556" s="82">
        <f>C557+C528</f>
        <v>0</v>
      </c>
      <c r="D556" s="75"/>
      <c r="E556" s="8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93"/>
    </row>
    <row r="557" spans="1:29" ht="12.95" customHeight="1" x14ac:dyDescent="0.2">
      <c r="A557" s="69"/>
      <c r="B557" s="94" t="s">
        <v>85</v>
      </c>
      <c r="C557" s="82">
        <f>C522</f>
        <v>0</v>
      </c>
      <c r="D557" s="75"/>
      <c r="E557" s="8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93"/>
    </row>
    <row r="558" spans="1:29" ht="12.95" customHeight="1" x14ac:dyDescent="0.2">
      <c r="A558" s="69"/>
      <c r="B558" s="94"/>
      <c r="C558" s="82"/>
      <c r="D558" s="75"/>
      <c r="E558" s="8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93"/>
    </row>
    <row r="559" spans="1:29" ht="12.95" customHeight="1" x14ac:dyDescent="0.2">
      <c r="A559" s="69"/>
      <c r="B559" s="94"/>
      <c r="C559" s="73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93"/>
    </row>
    <row r="560" spans="1:29" ht="5.0999999999999996" customHeight="1" thickBot="1" x14ac:dyDescent="0.25">
      <c r="A560" s="105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7"/>
    </row>
    <row r="561" spans="1:29" ht="5.0999999999999996" customHeight="1" x14ac:dyDescent="0.2">
      <c r="A561" s="103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104"/>
    </row>
    <row r="562" spans="1:29" ht="12" customHeight="1" x14ac:dyDescent="0.2">
      <c r="A562" s="69"/>
      <c r="B562" s="305" t="s">
        <v>67</v>
      </c>
      <c r="C562" s="306"/>
      <c r="D562" s="63"/>
      <c r="E562" s="316" t="s">
        <v>68</v>
      </c>
      <c r="F562" s="317"/>
      <c r="G562" s="318"/>
      <c r="H562" s="100"/>
      <c r="I562" s="316" t="s">
        <v>69</v>
      </c>
      <c r="J562" s="317"/>
      <c r="K562" s="318"/>
      <c r="L562" s="100"/>
      <c r="M562" s="316" t="s">
        <v>70</v>
      </c>
      <c r="N562" s="317"/>
      <c r="O562" s="318"/>
      <c r="P562" s="71"/>
      <c r="Q562" s="316" t="s">
        <v>59</v>
      </c>
      <c r="R562" s="317"/>
      <c r="S562" s="317"/>
      <c r="T562" s="317"/>
      <c r="U562" s="318"/>
      <c r="V562" s="100"/>
      <c r="W562" s="293" t="s">
        <v>103</v>
      </c>
      <c r="X562" s="294"/>
      <c r="Y562" s="294"/>
      <c r="Z562" s="294"/>
      <c r="AA562" s="294"/>
      <c r="AB562" s="295"/>
      <c r="AC562" s="68"/>
    </row>
    <row r="563" spans="1:29" ht="13.15" customHeight="1" x14ac:dyDescent="0.2">
      <c r="A563" s="69"/>
      <c r="B563" s="108"/>
      <c r="C563" s="109"/>
      <c r="D563" s="63"/>
      <c r="E563" s="320"/>
      <c r="F563" s="321"/>
      <c r="G563" s="322"/>
      <c r="H563" s="64"/>
      <c r="I563" s="329">
        <v>1</v>
      </c>
      <c r="J563" s="288" t="s">
        <v>71</v>
      </c>
      <c r="K563" s="331">
        <v>1</v>
      </c>
      <c r="L563" s="63"/>
      <c r="M563" s="320"/>
      <c r="N563" s="321"/>
      <c r="O563" s="322"/>
      <c r="P563" s="65"/>
      <c r="Q563" s="296">
        <f>Q523</f>
        <v>0</v>
      </c>
      <c r="R563" s="297"/>
      <c r="S563" s="297"/>
      <c r="T563" s="297"/>
      <c r="U563" s="298"/>
      <c r="V563" s="66"/>
      <c r="W563" s="287">
        <f>W523</f>
        <v>0</v>
      </c>
      <c r="X563" s="288"/>
      <c r="Y563" s="288"/>
      <c r="Z563" s="288"/>
      <c r="AA563" s="288"/>
      <c r="AB563" s="289"/>
      <c r="AC563" s="68"/>
    </row>
    <row r="564" spans="1:29" ht="13.15" customHeight="1" x14ac:dyDescent="0.2">
      <c r="A564" s="69"/>
      <c r="B564" s="63"/>
      <c r="C564" s="63"/>
      <c r="D564" s="63"/>
      <c r="E564" s="323"/>
      <c r="F564" s="324"/>
      <c r="G564" s="325"/>
      <c r="H564" s="64"/>
      <c r="I564" s="330"/>
      <c r="J564" s="291"/>
      <c r="K564" s="332"/>
      <c r="L564" s="67"/>
      <c r="M564" s="323"/>
      <c r="N564" s="324"/>
      <c r="O564" s="325"/>
      <c r="P564" s="65"/>
      <c r="Q564" s="299"/>
      <c r="R564" s="300"/>
      <c r="S564" s="300"/>
      <c r="T564" s="300"/>
      <c r="U564" s="301"/>
      <c r="V564" s="66"/>
      <c r="W564" s="290"/>
      <c r="X564" s="291"/>
      <c r="Y564" s="291"/>
      <c r="Z564" s="291"/>
      <c r="AA564" s="291"/>
      <c r="AB564" s="292"/>
      <c r="AC564" s="68"/>
    </row>
    <row r="565" spans="1:29" ht="12" customHeight="1" x14ac:dyDescent="0.2">
      <c r="A565" s="69"/>
      <c r="B565" s="305" t="s">
        <v>72</v>
      </c>
      <c r="C565" s="306"/>
      <c r="D565" s="63"/>
      <c r="E565" s="63"/>
      <c r="F565" s="307"/>
      <c r="G565" s="307"/>
      <c r="H565" s="307"/>
      <c r="I565" s="307"/>
      <c r="J565" s="307"/>
      <c r="K565" s="307"/>
      <c r="L565" s="307"/>
      <c r="M565" s="63"/>
      <c r="N565" s="71"/>
      <c r="O565" s="63"/>
      <c r="P565" s="63"/>
      <c r="Q565" s="63"/>
      <c r="R565" s="63"/>
      <c r="S565" s="63"/>
      <c r="T565" s="63"/>
      <c r="U565" s="63"/>
      <c r="V565" s="72"/>
      <c r="W565" s="63"/>
      <c r="X565" s="63"/>
      <c r="Y565" s="63"/>
      <c r="Z565" s="63"/>
      <c r="AA565" s="63"/>
      <c r="AB565" s="63"/>
      <c r="AC565" s="68"/>
    </row>
    <row r="566" spans="1:29" x14ac:dyDescent="0.2">
      <c r="A566" s="69"/>
      <c r="B566" s="110">
        <f>B563/25.4</f>
        <v>0</v>
      </c>
      <c r="C566" s="111">
        <f>C563/25.4</f>
        <v>0</v>
      </c>
      <c r="D566" s="63"/>
      <c r="E566" s="326" t="s">
        <v>80</v>
      </c>
      <c r="F566" s="327"/>
      <c r="G566" s="328"/>
      <c r="H566" s="63"/>
      <c r="I566" s="305" t="s">
        <v>73</v>
      </c>
      <c r="J566" s="319"/>
      <c r="K566" s="319"/>
      <c r="L566" s="319"/>
      <c r="M566" s="319"/>
      <c r="N566" s="319"/>
      <c r="O566" s="319"/>
      <c r="P566" s="319"/>
      <c r="Q566" s="319"/>
      <c r="R566" s="319"/>
      <c r="S566" s="319"/>
      <c r="T566" s="319"/>
      <c r="U566" s="306"/>
      <c r="V566" s="53"/>
      <c r="W566" s="316" t="s">
        <v>74</v>
      </c>
      <c r="X566" s="317"/>
      <c r="Y566" s="317"/>
      <c r="Z566" s="317"/>
      <c r="AA566" s="317"/>
      <c r="AB566" s="318"/>
      <c r="AC566" s="68"/>
    </row>
    <row r="567" spans="1:29" ht="13.15" customHeight="1" x14ac:dyDescent="0.2">
      <c r="A567" s="69"/>
      <c r="B567" s="101" t="s">
        <v>75</v>
      </c>
      <c r="C567" s="73">
        <f>B566-C566</f>
        <v>0</v>
      </c>
      <c r="D567" s="63"/>
      <c r="E567" s="310"/>
      <c r="F567" s="311"/>
      <c r="G567" s="312"/>
      <c r="H567" s="63"/>
      <c r="I567" s="310"/>
      <c r="J567" s="311"/>
      <c r="K567" s="311"/>
      <c r="L567" s="311"/>
      <c r="M567" s="311"/>
      <c r="N567" s="311"/>
      <c r="O567" s="311"/>
      <c r="P567" s="311"/>
      <c r="Q567" s="311"/>
      <c r="R567" s="311"/>
      <c r="S567" s="311"/>
      <c r="T567" s="311"/>
      <c r="U567" s="312"/>
      <c r="V567" s="53"/>
      <c r="W567" s="320"/>
      <c r="X567" s="321"/>
      <c r="Y567" s="321"/>
      <c r="Z567" s="321"/>
      <c r="AA567" s="321"/>
      <c r="AB567" s="322"/>
      <c r="AC567" s="68"/>
    </row>
    <row r="568" spans="1:29" ht="13.15" customHeight="1" x14ac:dyDescent="0.2">
      <c r="A568" s="69"/>
      <c r="B568" s="101" t="s">
        <v>76</v>
      </c>
      <c r="C568" s="74">
        <f>C567/12</f>
        <v>0</v>
      </c>
      <c r="D568" s="63"/>
      <c r="E568" s="313"/>
      <c r="F568" s="314"/>
      <c r="G568" s="315"/>
      <c r="H568" s="63"/>
      <c r="I568" s="313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  <c r="U568" s="315"/>
      <c r="V568" s="53"/>
      <c r="W568" s="323"/>
      <c r="X568" s="324"/>
      <c r="Y568" s="324"/>
      <c r="Z568" s="324"/>
      <c r="AA568" s="324"/>
      <c r="AB568" s="325"/>
      <c r="AC568" s="68"/>
    </row>
    <row r="569" spans="1:29" ht="10.15" customHeight="1" x14ac:dyDescent="0.2">
      <c r="A569" s="69"/>
      <c r="B569" s="63"/>
      <c r="C569" s="63"/>
      <c r="D569" s="63"/>
      <c r="E569" s="63"/>
      <c r="F569" s="307"/>
      <c r="G569" s="307"/>
      <c r="H569" s="307"/>
      <c r="I569" s="307"/>
      <c r="J569" s="307"/>
      <c r="K569" s="307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70"/>
      <c r="AC569" s="68"/>
    </row>
    <row r="570" spans="1:29" ht="50.1" customHeight="1" x14ac:dyDescent="0.2">
      <c r="A570" s="69"/>
      <c r="B570" s="333" t="s">
        <v>83</v>
      </c>
      <c r="C570" s="334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68"/>
    </row>
    <row r="571" spans="1:29" ht="39.950000000000003" customHeight="1" x14ac:dyDescent="0.2">
      <c r="A571" s="69"/>
      <c r="B571" s="333" t="s">
        <v>2</v>
      </c>
      <c r="C571" s="334"/>
      <c r="D571" s="99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68"/>
    </row>
    <row r="572" spans="1:29" ht="4.9000000000000004" customHeight="1" x14ac:dyDescent="0.2">
      <c r="A572" s="69"/>
      <c r="B572" s="304"/>
      <c r="C572" s="304"/>
      <c r="D572" s="304"/>
      <c r="E572" s="304"/>
      <c r="F572" s="304"/>
      <c r="G572" s="304"/>
      <c r="H572" s="304"/>
      <c r="I572" s="304"/>
      <c r="J572" s="304"/>
      <c r="K572" s="304"/>
      <c r="L572" s="304"/>
      <c r="M572" s="304"/>
      <c r="N572" s="304"/>
      <c r="O572" s="304"/>
      <c r="P572" s="304"/>
      <c r="Q572" s="304"/>
      <c r="R572" s="304"/>
      <c r="S572" s="304"/>
      <c r="T572" s="304"/>
      <c r="U572" s="304"/>
      <c r="V572" s="304"/>
      <c r="W572" s="304"/>
      <c r="X572" s="304"/>
      <c r="Y572" s="304"/>
      <c r="Z572" s="304"/>
      <c r="AA572" s="304"/>
      <c r="AB572" s="304"/>
      <c r="AC572" s="68"/>
    </row>
    <row r="573" spans="1:29" x14ac:dyDescent="0.2">
      <c r="A573" s="69"/>
      <c r="B573" s="302" t="s">
        <v>82</v>
      </c>
      <c r="C573" s="303"/>
      <c r="D573" s="77">
        <v>1</v>
      </c>
      <c r="E573" s="78">
        <f>IF(K563=1,2,K563)</f>
        <v>2</v>
      </c>
      <c r="F573" s="78">
        <f>SUM(E573+K563)</f>
        <v>3</v>
      </c>
      <c r="G573" s="78">
        <f>SUM(F573+K563)</f>
        <v>4</v>
      </c>
      <c r="H573" s="78">
        <f>SUM(G573+K563)</f>
        <v>5</v>
      </c>
      <c r="I573" s="78">
        <f>SUM(H573+K563)</f>
        <v>6</v>
      </c>
      <c r="J573" s="78">
        <f>SUM(I573+K563)</f>
        <v>7</v>
      </c>
      <c r="K573" s="78">
        <f>SUM(J573+K563)</f>
        <v>8</v>
      </c>
      <c r="L573" s="78">
        <f>SUM(K573+K563)</f>
        <v>9</v>
      </c>
      <c r="M573" s="78">
        <f>SUM(L573+K563)</f>
        <v>10</v>
      </c>
      <c r="N573" s="78">
        <f>SUM(M573+K563)</f>
        <v>11</v>
      </c>
      <c r="O573" s="78">
        <f>SUM(N573+K563)</f>
        <v>12</v>
      </c>
      <c r="P573" s="78">
        <f>SUM(O573+K563)</f>
        <v>13</v>
      </c>
      <c r="Q573" s="78">
        <f>SUM(P573+K563)</f>
        <v>14</v>
      </c>
      <c r="R573" s="78">
        <f>SUM(Q573+K563)</f>
        <v>15</v>
      </c>
      <c r="S573" s="78">
        <f>SUM(R573+K563)</f>
        <v>16</v>
      </c>
      <c r="T573" s="78">
        <f>SUM(S573+K563)</f>
        <v>17</v>
      </c>
      <c r="U573" s="78">
        <f>SUM(T573+K563)</f>
        <v>18</v>
      </c>
      <c r="V573" s="78">
        <f>SUM(U573+K563)</f>
        <v>19</v>
      </c>
      <c r="W573" s="78">
        <f>SUM(V573+K563)</f>
        <v>20</v>
      </c>
      <c r="X573" s="78">
        <f>SUM(W573+K563)</f>
        <v>21</v>
      </c>
      <c r="Y573" s="78">
        <f>SUM(X573+K563)</f>
        <v>22</v>
      </c>
      <c r="Z573" s="78">
        <f>SUM(Y573+K563)</f>
        <v>23</v>
      </c>
      <c r="AA573" s="78">
        <f>SUM(Z573+K563)</f>
        <v>24</v>
      </c>
      <c r="AB573" s="77">
        <f>SUM(AA573+K563)</f>
        <v>25</v>
      </c>
      <c r="AC573" s="68"/>
    </row>
    <row r="574" spans="1:29" ht="4.9000000000000004" customHeight="1" thickBot="1" x14ac:dyDescent="0.25">
      <c r="A574" s="69"/>
      <c r="B574" s="300"/>
      <c r="C574" s="300"/>
      <c r="D574" s="304"/>
      <c r="E574" s="304"/>
      <c r="F574" s="304"/>
      <c r="G574" s="304"/>
      <c r="H574" s="304"/>
      <c r="I574" s="304"/>
      <c r="J574" s="304"/>
      <c r="K574" s="304"/>
      <c r="L574" s="304"/>
      <c r="M574" s="304"/>
      <c r="N574" s="304"/>
      <c r="O574" s="304"/>
      <c r="P574" s="304"/>
      <c r="Q574" s="304"/>
      <c r="R574" s="304"/>
      <c r="S574" s="304"/>
      <c r="T574" s="304"/>
      <c r="U574" s="304"/>
      <c r="V574" s="304"/>
      <c r="W574" s="304"/>
      <c r="X574" s="304"/>
      <c r="Y574" s="304"/>
      <c r="Z574" s="304"/>
      <c r="AA574" s="304"/>
      <c r="AB574" s="304"/>
      <c r="AC574" s="68"/>
    </row>
    <row r="575" spans="1:29" ht="13.5" thickBot="1" x14ac:dyDescent="0.25">
      <c r="A575" s="69"/>
      <c r="B575" s="308" t="s">
        <v>81</v>
      </c>
      <c r="C575" s="309"/>
      <c r="D575" s="79"/>
      <c r="E575" s="80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81"/>
      <c r="AC575" s="68"/>
    </row>
    <row r="576" spans="1:29" ht="4.9000000000000004" customHeight="1" x14ac:dyDescent="0.2">
      <c r="A576" s="69"/>
      <c r="B576" s="300"/>
      <c r="C576" s="300"/>
      <c r="D576" s="304"/>
      <c r="E576" s="304"/>
      <c r="F576" s="304"/>
      <c r="G576" s="304"/>
      <c r="H576" s="304"/>
      <c r="I576" s="304"/>
      <c r="J576" s="304"/>
      <c r="K576" s="304"/>
      <c r="L576" s="304"/>
      <c r="M576" s="304"/>
      <c r="N576" s="304"/>
      <c r="O576" s="304"/>
      <c r="P576" s="304"/>
      <c r="Q576" s="304"/>
      <c r="R576" s="304"/>
      <c r="S576" s="304"/>
      <c r="T576" s="304"/>
      <c r="U576" s="304"/>
      <c r="V576" s="304"/>
      <c r="W576" s="304"/>
      <c r="X576" s="304"/>
      <c r="Y576" s="304"/>
      <c r="Z576" s="304"/>
      <c r="AA576" s="304"/>
      <c r="AB576" s="304"/>
      <c r="AC576" s="68"/>
    </row>
    <row r="577" spans="1:29" ht="12.95" customHeight="1" x14ac:dyDescent="0.2">
      <c r="A577" s="69"/>
      <c r="B577" s="94"/>
      <c r="C577" s="73"/>
      <c r="D577" s="75"/>
      <c r="E577" s="8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93"/>
    </row>
    <row r="578" spans="1:29" ht="12.95" customHeight="1" x14ac:dyDescent="0.2">
      <c r="A578" s="69"/>
      <c r="B578" s="102"/>
      <c r="C578" s="82"/>
      <c r="D578" s="83"/>
      <c r="E578" s="84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93"/>
    </row>
    <row r="579" spans="1:29" ht="12.95" customHeight="1" x14ac:dyDescent="0.2">
      <c r="A579" s="69"/>
      <c r="B579" s="94"/>
      <c r="C579" s="82">
        <f>C580+C568</f>
        <v>0</v>
      </c>
      <c r="D579" s="75"/>
      <c r="E579" s="8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93"/>
    </row>
    <row r="580" spans="1:29" ht="12.95" customHeight="1" x14ac:dyDescent="0.2">
      <c r="A580" s="69"/>
      <c r="B580" s="94"/>
      <c r="C580" s="82">
        <f>C581+C568</f>
        <v>0</v>
      </c>
      <c r="D580" s="75"/>
      <c r="E580" s="8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93"/>
    </row>
    <row r="581" spans="1:29" ht="12.95" customHeight="1" x14ac:dyDescent="0.2">
      <c r="A581" s="69"/>
      <c r="B581" s="94"/>
      <c r="C581" s="82">
        <f>C582+C568</f>
        <v>0</v>
      </c>
      <c r="D581" s="75"/>
      <c r="E581" s="8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93"/>
    </row>
    <row r="582" spans="1:29" ht="12.95" customHeight="1" thickBot="1" x14ac:dyDescent="0.25">
      <c r="A582" s="69"/>
      <c r="B582" s="94"/>
      <c r="C582" s="82">
        <f>C583+C568</f>
        <v>0</v>
      </c>
      <c r="D582" s="86"/>
      <c r="E582" s="87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93"/>
    </row>
    <row r="583" spans="1:29" ht="12.95" customHeight="1" x14ac:dyDescent="0.2">
      <c r="A583" s="69"/>
      <c r="B583" s="94"/>
      <c r="C583" s="82">
        <f>C584+C568</f>
        <v>0</v>
      </c>
      <c r="D583" s="88"/>
      <c r="E583" s="89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93"/>
    </row>
    <row r="584" spans="1:29" ht="12.95" customHeight="1" x14ac:dyDescent="0.2">
      <c r="A584" s="69"/>
      <c r="B584" s="94"/>
      <c r="C584" s="82">
        <f>C585+C568</f>
        <v>0</v>
      </c>
      <c r="D584" s="75"/>
      <c r="E584" s="8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93"/>
    </row>
    <row r="585" spans="1:29" ht="12.95" customHeight="1" x14ac:dyDescent="0.2">
      <c r="A585" s="69"/>
      <c r="B585" s="94"/>
      <c r="C585" s="82">
        <f>C586+C568</f>
        <v>0</v>
      </c>
      <c r="D585" s="75"/>
      <c r="E585" s="8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93"/>
    </row>
    <row r="586" spans="1:29" ht="12.95" customHeight="1" x14ac:dyDescent="0.2">
      <c r="A586" s="69"/>
      <c r="B586" s="94"/>
      <c r="C586" s="82">
        <f>C587+C568</f>
        <v>0</v>
      </c>
      <c r="D586" s="75"/>
      <c r="E586" s="8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93"/>
    </row>
    <row r="587" spans="1:29" ht="12.95" customHeight="1" x14ac:dyDescent="0.2">
      <c r="A587" s="69"/>
      <c r="B587" s="94"/>
      <c r="C587" s="82">
        <f>C588+C568</f>
        <v>0</v>
      </c>
      <c r="D587" s="75"/>
      <c r="E587" s="8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93"/>
    </row>
    <row r="588" spans="1:29" ht="12.95" customHeight="1" x14ac:dyDescent="0.2">
      <c r="A588" s="69"/>
      <c r="B588" s="94" t="s">
        <v>84</v>
      </c>
      <c r="C588" s="82">
        <f>C589+C568</f>
        <v>0</v>
      </c>
      <c r="D588" s="90"/>
      <c r="E588" s="91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3"/>
    </row>
    <row r="589" spans="1:29" ht="12.95" customHeight="1" x14ac:dyDescent="0.2">
      <c r="A589" s="69"/>
      <c r="B589" s="94"/>
      <c r="C589" s="82">
        <f>C590+C568</f>
        <v>0</v>
      </c>
      <c r="D589" s="75"/>
      <c r="E589" s="8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93"/>
    </row>
    <row r="590" spans="1:29" ht="12.95" customHeight="1" x14ac:dyDescent="0.2">
      <c r="A590" s="69"/>
      <c r="B590" s="94"/>
      <c r="C590" s="82">
        <f>C591+C568</f>
        <v>0</v>
      </c>
      <c r="D590" s="75"/>
      <c r="E590" s="8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93"/>
    </row>
    <row r="591" spans="1:29" ht="12.95" customHeight="1" x14ac:dyDescent="0.2">
      <c r="A591" s="69"/>
      <c r="B591" s="94"/>
      <c r="C591" s="82">
        <f>C592+C568</f>
        <v>0</v>
      </c>
      <c r="D591" s="75"/>
      <c r="E591" s="8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93"/>
    </row>
    <row r="592" spans="1:29" ht="12.95" customHeight="1" x14ac:dyDescent="0.2">
      <c r="A592" s="69"/>
      <c r="B592" s="94"/>
      <c r="C592" s="82">
        <f>C593+C568</f>
        <v>0</v>
      </c>
      <c r="D592" s="75"/>
      <c r="E592" s="8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93"/>
    </row>
    <row r="593" spans="1:29" ht="12.95" customHeight="1" thickBot="1" x14ac:dyDescent="0.25">
      <c r="A593" s="69"/>
      <c r="B593" s="94"/>
      <c r="C593" s="82">
        <f>C594+C568</f>
        <v>0</v>
      </c>
      <c r="D593" s="76"/>
      <c r="E593" s="92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93"/>
    </row>
    <row r="594" spans="1:29" ht="12.95" customHeight="1" x14ac:dyDescent="0.2">
      <c r="A594" s="69"/>
      <c r="B594" s="94"/>
      <c r="C594" s="82">
        <f>C595+C568</f>
        <v>0</v>
      </c>
      <c r="D594" s="83"/>
      <c r="E594" s="84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93"/>
    </row>
    <row r="595" spans="1:29" ht="12.95" customHeight="1" x14ac:dyDescent="0.2">
      <c r="A595" s="69"/>
      <c r="B595" s="94"/>
      <c r="C595" s="82">
        <f>C596+C568</f>
        <v>0</v>
      </c>
      <c r="D595" s="75"/>
      <c r="E595" s="8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93"/>
    </row>
    <row r="596" spans="1:29" ht="12.95" customHeight="1" x14ac:dyDescent="0.2">
      <c r="A596" s="69"/>
      <c r="B596" s="94"/>
      <c r="C596" s="82">
        <f>C597+C568</f>
        <v>0</v>
      </c>
      <c r="D596" s="75"/>
      <c r="E596" s="8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93"/>
    </row>
    <row r="597" spans="1:29" ht="12.95" customHeight="1" x14ac:dyDescent="0.2">
      <c r="A597" s="69"/>
      <c r="B597" s="94" t="s">
        <v>85</v>
      </c>
      <c r="C597" s="82">
        <f>C562</f>
        <v>0</v>
      </c>
      <c r="D597" s="75"/>
      <c r="E597" s="8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93"/>
    </row>
    <row r="598" spans="1:29" ht="12.95" customHeight="1" x14ac:dyDescent="0.2">
      <c r="A598" s="69"/>
      <c r="B598" s="94"/>
      <c r="C598" s="82"/>
      <c r="D598" s="75"/>
      <c r="E598" s="8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93"/>
    </row>
    <row r="599" spans="1:29" ht="12.95" customHeight="1" x14ac:dyDescent="0.2">
      <c r="A599" s="69"/>
      <c r="B599" s="94"/>
      <c r="C599" s="73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93"/>
    </row>
    <row r="600" spans="1:29" ht="5.0999999999999996" customHeight="1" thickBot="1" x14ac:dyDescent="0.25">
      <c r="A600" s="105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7"/>
    </row>
  </sheetData>
  <mergeCells count="435">
    <mergeCell ref="B575:C575"/>
    <mergeCell ref="B576:AB576"/>
    <mergeCell ref="F569:K569"/>
    <mergeCell ref="B570:C570"/>
    <mergeCell ref="B571:C571"/>
    <mergeCell ref="B572:AB572"/>
    <mergeCell ref="B573:C573"/>
    <mergeCell ref="B574:AB574"/>
    <mergeCell ref="W566:AB566"/>
    <mergeCell ref="E567:G568"/>
    <mergeCell ref="I567:U568"/>
    <mergeCell ref="W567:AB568"/>
    <mergeCell ref="B565:C565"/>
    <mergeCell ref="F565:L565"/>
    <mergeCell ref="E566:G566"/>
    <mergeCell ref="I566:U566"/>
    <mergeCell ref="B534:AB534"/>
    <mergeCell ref="B535:C535"/>
    <mergeCell ref="W562:AB562"/>
    <mergeCell ref="E563:G564"/>
    <mergeCell ref="I563:I564"/>
    <mergeCell ref="J563:J564"/>
    <mergeCell ref="K563:K564"/>
    <mergeCell ref="M563:O564"/>
    <mergeCell ref="Q563:U564"/>
    <mergeCell ref="W563:AB564"/>
    <mergeCell ref="W527:AB528"/>
    <mergeCell ref="F529:K529"/>
    <mergeCell ref="B536:AB536"/>
    <mergeCell ref="B562:C562"/>
    <mergeCell ref="E562:G562"/>
    <mergeCell ref="I562:K562"/>
    <mergeCell ref="M562:O562"/>
    <mergeCell ref="Q562:U562"/>
    <mergeCell ref="B532:AB532"/>
    <mergeCell ref="B533:C533"/>
    <mergeCell ref="E523:G524"/>
    <mergeCell ref="I523:I524"/>
    <mergeCell ref="J523:J524"/>
    <mergeCell ref="K523:K524"/>
    <mergeCell ref="M523:O524"/>
    <mergeCell ref="B530:C530"/>
    <mergeCell ref="B531:C531"/>
    <mergeCell ref="E527:G528"/>
    <mergeCell ref="I527:U528"/>
    <mergeCell ref="E522:G522"/>
    <mergeCell ref="I522:K522"/>
    <mergeCell ref="M522:O522"/>
    <mergeCell ref="B525:C525"/>
    <mergeCell ref="F525:L525"/>
    <mergeCell ref="E526:G526"/>
    <mergeCell ref="E487:G488"/>
    <mergeCell ref="I487:U488"/>
    <mergeCell ref="W487:AB488"/>
    <mergeCell ref="Q523:U524"/>
    <mergeCell ref="W523:AB524"/>
    <mergeCell ref="B522:C522"/>
    <mergeCell ref="Q522:U522"/>
    <mergeCell ref="W522:AB522"/>
    <mergeCell ref="F489:K489"/>
    <mergeCell ref="B490:C490"/>
    <mergeCell ref="B491:C491"/>
    <mergeCell ref="B492:AB492"/>
    <mergeCell ref="B495:C495"/>
    <mergeCell ref="B496:AB496"/>
    <mergeCell ref="B493:C493"/>
    <mergeCell ref="B494:AB494"/>
    <mergeCell ref="I526:U526"/>
    <mergeCell ref="W526:AB526"/>
    <mergeCell ref="E447:G448"/>
    <mergeCell ref="I447:U448"/>
    <mergeCell ref="E486:G486"/>
    <mergeCell ref="I486:U486"/>
    <mergeCell ref="B454:AB454"/>
    <mergeCell ref="B455:C455"/>
    <mergeCell ref="W482:AB482"/>
    <mergeCell ref="E483:G484"/>
    <mergeCell ref="I483:I484"/>
    <mergeCell ref="J483:J484"/>
    <mergeCell ref="W486:AB486"/>
    <mergeCell ref="B482:C482"/>
    <mergeCell ref="E482:G482"/>
    <mergeCell ref="I482:K482"/>
    <mergeCell ref="B485:C485"/>
    <mergeCell ref="F485:L485"/>
    <mergeCell ref="K483:K484"/>
    <mergeCell ref="M483:O484"/>
    <mergeCell ref="Q483:U484"/>
    <mergeCell ref="W483:AB484"/>
    <mergeCell ref="M482:O482"/>
    <mergeCell ref="Q482:U482"/>
    <mergeCell ref="B452:AB452"/>
    <mergeCell ref="B453:C453"/>
    <mergeCell ref="W447:AB448"/>
    <mergeCell ref="F449:K449"/>
    <mergeCell ref="B456:AB456"/>
    <mergeCell ref="B450:C450"/>
    <mergeCell ref="B445:C445"/>
    <mergeCell ref="B442:C442"/>
    <mergeCell ref="E442:G442"/>
    <mergeCell ref="I442:K442"/>
    <mergeCell ref="M442:O442"/>
    <mergeCell ref="Q442:U442"/>
    <mergeCell ref="W442:AB442"/>
    <mergeCell ref="M443:O444"/>
    <mergeCell ref="Q443:U444"/>
    <mergeCell ref="W443:AB444"/>
    <mergeCell ref="W446:AB446"/>
    <mergeCell ref="E443:G444"/>
    <mergeCell ref="I443:I444"/>
    <mergeCell ref="J443:J444"/>
    <mergeCell ref="K443:K444"/>
    <mergeCell ref="F445:L445"/>
    <mergeCell ref="E446:G446"/>
    <mergeCell ref="I446:U446"/>
    <mergeCell ref="B451:C451"/>
    <mergeCell ref="B411:C411"/>
    <mergeCell ref="B412:AB412"/>
    <mergeCell ref="B415:C415"/>
    <mergeCell ref="B416:AB416"/>
    <mergeCell ref="B413:C413"/>
    <mergeCell ref="B414:AB414"/>
    <mergeCell ref="B405:C405"/>
    <mergeCell ref="F405:L405"/>
    <mergeCell ref="E406:G406"/>
    <mergeCell ref="I406:U406"/>
    <mergeCell ref="W406:AB406"/>
    <mergeCell ref="E407:G408"/>
    <mergeCell ref="I407:U408"/>
    <mergeCell ref="W407:AB408"/>
    <mergeCell ref="E403:G404"/>
    <mergeCell ref="I403:I404"/>
    <mergeCell ref="J403:J404"/>
    <mergeCell ref="K403:K404"/>
    <mergeCell ref="M403:O404"/>
    <mergeCell ref="Q403:U404"/>
    <mergeCell ref="W403:AB404"/>
    <mergeCell ref="F409:K409"/>
    <mergeCell ref="B410:C410"/>
    <mergeCell ref="W367:AB368"/>
    <mergeCell ref="F369:K369"/>
    <mergeCell ref="B376:AB376"/>
    <mergeCell ref="B402:C402"/>
    <mergeCell ref="E402:G402"/>
    <mergeCell ref="I402:K402"/>
    <mergeCell ref="M402:O402"/>
    <mergeCell ref="Q402:U402"/>
    <mergeCell ref="B372:AB372"/>
    <mergeCell ref="B373:C373"/>
    <mergeCell ref="B374:AB374"/>
    <mergeCell ref="B375:C375"/>
    <mergeCell ref="W402:AB402"/>
    <mergeCell ref="E363:G364"/>
    <mergeCell ref="I363:I364"/>
    <mergeCell ref="J363:J364"/>
    <mergeCell ref="K363:K364"/>
    <mergeCell ref="M363:O364"/>
    <mergeCell ref="B370:C370"/>
    <mergeCell ref="B371:C371"/>
    <mergeCell ref="E367:G368"/>
    <mergeCell ref="I367:U368"/>
    <mergeCell ref="E362:G362"/>
    <mergeCell ref="I362:K362"/>
    <mergeCell ref="M362:O362"/>
    <mergeCell ref="B365:C365"/>
    <mergeCell ref="F365:L365"/>
    <mergeCell ref="E366:G366"/>
    <mergeCell ref="E327:G328"/>
    <mergeCell ref="I327:U328"/>
    <mergeCell ref="W327:AB328"/>
    <mergeCell ref="Q363:U364"/>
    <mergeCell ref="W363:AB364"/>
    <mergeCell ref="B362:C362"/>
    <mergeCell ref="Q362:U362"/>
    <mergeCell ref="W362:AB362"/>
    <mergeCell ref="F329:K329"/>
    <mergeCell ref="B330:C330"/>
    <mergeCell ref="B331:C331"/>
    <mergeCell ref="B332:AB332"/>
    <mergeCell ref="B335:C335"/>
    <mergeCell ref="B336:AB336"/>
    <mergeCell ref="B333:C333"/>
    <mergeCell ref="B334:AB334"/>
    <mergeCell ref="I366:U366"/>
    <mergeCell ref="W366:AB366"/>
    <mergeCell ref="E287:G288"/>
    <mergeCell ref="I287:U288"/>
    <mergeCell ref="E326:G326"/>
    <mergeCell ref="I326:U326"/>
    <mergeCell ref="B294:AB294"/>
    <mergeCell ref="B295:C295"/>
    <mergeCell ref="W322:AB322"/>
    <mergeCell ref="E323:G324"/>
    <mergeCell ref="I323:I324"/>
    <mergeCell ref="J323:J324"/>
    <mergeCell ref="W326:AB326"/>
    <mergeCell ref="B322:C322"/>
    <mergeCell ref="E322:G322"/>
    <mergeCell ref="I322:K322"/>
    <mergeCell ref="B325:C325"/>
    <mergeCell ref="F325:L325"/>
    <mergeCell ref="K323:K324"/>
    <mergeCell ref="M323:O324"/>
    <mergeCell ref="Q323:U324"/>
    <mergeCell ref="W323:AB324"/>
    <mergeCell ref="M322:O322"/>
    <mergeCell ref="Q322:U322"/>
    <mergeCell ref="B292:AB292"/>
    <mergeCell ref="B293:C293"/>
    <mergeCell ref="W287:AB288"/>
    <mergeCell ref="F289:K289"/>
    <mergeCell ref="B296:AB296"/>
    <mergeCell ref="B290:C290"/>
    <mergeCell ref="B285:C285"/>
    <mergeCell ref="B282:C282"/>
    <mergeCell ref="E282:G282"/>
    <mergeCell ref="I282:K282"/>
    <mergeCell ref="M282:O282"/>
    <mergeCell ref="Q282:U282"/>
    <mergeCell ref="W282:AB282"/>
    <mergeCell ref="M283:O284"/>
    <mergeCell ref="Q283:U284"/>
    <mergeCell ref="W283:AB284"/>
    <mergeCell ref="W286:AB286"/>
    <mergeCell ref="E283:G284"/>
    <mergeCell ref="I283:I284"/>
    <mergeCell ref="J283:J284"/>
    <mergeCell ref="K283:K284"/>
    <mergeCell ref="F285:L285"/>
    <mergeCell ref="E286:G286"/>
    <mergeCell ref="I286:U286"/>
    <mergeCell ref="B291:C291"/>
    <mergeCell ref="B251:C251"/>
    <mergeCell ref="B252:AB252"/>
    <mergeCell ref="B255:C255"/>
    <mergeCell ref="B256:AB256"/>
    <mergeCell ref="B253:C253"/>
    <mergeCell ref="B254:AB254"/>
    <mergeCell ref="B245:C245"/>
    <mergeCell ref="F245:L245"/>
    <mergeCell ref="E246:G246"/>
    <mergeCell ref="I246:U246"/>
    <mergeCell ref="W246:AB246"/>
    <mergeCell ref="E247:G248"/>
    <mergeCell ref="I247:U248"/>
    <mergeCell ref="W247:AB248"/>
    <mergeCell ref="E243:G244"/>
    <mergeCell ref="I243:I244"/>
    <mergeCell ref="J243:J244"/>
    <mergeCell ref="K243:K244"/>
    <mergeCell ref="M243:O244"/>
    <mergeCell ref="Q243:U244"/>
    <mergeCell ref="W243:AB244"/>
    <mergeCell ref="F249:K249"/>
    <mergeCell ref="B250:C250"/>
    <mergeCell ref="E203:G204"/>
    <mergeCell ref="I203:I204"/>
    <mergeCell ref="J203:J204"/>
    <mergeCell ref="K203:K204"/>
    <mergeCell ref="M203:O204"/>
    <mergeCell ref="Q203:U204"/>
    <mergeCell ref="B216:AB216"/>
    <mergeCell ref="B242:C242"/>
    <mergeCell ref="E242:G242"/>
    <mergeCell ref="I242:K242"/>
    <mergeCell ref="M242:O242"/>
    <mergeCell ref="Q242:U242"/>
    <mergeCell ref="B212:AB212"/>
    <mergeCell ref="B213:C213"/>
    <mergeCell ref="B214:AB214"/>
    <mergeCell ref="B215:C215"/>
    <mergeCell ref="W242:AB242"/>
    <mergeCell ref="B210:C210"/>
    <mergeCell ref="W203:AB204"/>
    <mergeCell ref="W207:AB208"/>
    <mergeCell ref="F209:K209"/>
    <mergeCell ref="E166:G166"/>
    <mergeCell ref="I166:U166"/>
    <mergeCell ref="B211:C211"/>
    <mergeCell ref="E207:G208"/>
    <mergeCell ref="I207:U208"/>
    <mergeCell ref="E202:G202"/>
    <mergeCell ref="I202:K202"/>
    <mergeCell ref="M202:O202"/>
    <mergeCell ref="B170:C170"/>
    <mergeCell ref="B171:C171"/>
    <mergeCell ref="B172:AB172"/>
    <mergeCell ref="B175:C175"/>
    <mergeCell ref="B176:AB176"/>
    <mergeCell ref="B173:C173"/>
    <mergeCell ref="B174:AB174"/>
    <mergeCell ref="B205:C205"/>
    <mergeCell ref="F205:L205"/>
    <mergeCell ref="E206:G206"/>
    <mergeCell ref="I206:U206"/>
    <mergeCell ref="W206:AB206"/>
    <mergeCell ref="W166:AB166"/>
    <mergeCell ref="E162:G162"/>
    <mergeCell ref="I162:K162"/>
    <mergeCell ref="B165:C165"/>
    <mergeCell ref="F165:L165"/>
    <mergeCell ref="Q202:U202"/>
    <mergeCell ref="W202:AB202"/>
    <mergeCell ref="F169:K169"/>
    <mergeCell ref="E167:G168"/>
    <mergeCell ref="I167:U168"/>
    <mergeCell ref="W167:AB168"/>
    <mergeCell ref="Q163:U164"/>
    <mergeCell ref="B202:C202"/>
    <mergeCell ref="K163:K164"/>
    <mergeCell ref="M163:O164"/>
    <mergeCell ref="I123:I124"/>
    <mergeCell ref="W163:AB164"/>
    <mergeCell ref="K123:K124"/>
    <mergeCell ref="F129:K129"/>
    <mergeCell ref="B136:AB136"/>
    <mergeCell ref="B162:C162"/>
    <mergeCell ref="M123:O124"/>
    <mergeCell ref="Q123:U124"/>
    <mergeCell ref="M162:O162"/>
    <mergeCell ref="Q162:U162"/>
    <mergeCell ref="B130:C130"/>
    <mergeCell ref="B133:C133"/>
    <mergeCell ref="W127:AB128"/>
    <mergeCell ref="B134:AB134"/>
    <mergeCell ref="B135:C135"/>
    <mergeCell ref="W162:AB162"/>
    <mergeCell ref="E163:G164"/>
    <mergeCell ref="I163:I164"/>
    <mergeCell ref="B132:AB132"/>
    <mergeCell ref="J163:J164"/>
    <mergeCell ref="B95:C95"/>
    <mergeCell ref="B96:AB96"/>
    <mergeCell ref="B122:C122"/>
    <mergeCell ref="E122:G122"/>
    <mergeCell ref="I122:K122"/>
    <mergeCell ref="M122:O122"/>
    <mergeCell ref="B131:C131"/>
    <mergeCell ref="E127:G128"/>
    <mergeCell ref="I127:U128"/>
    <mergeCell ref="Q122:U122"/>
    <mergeCell ref="W122:AB122"/>
    <mergeCell ref="B125:C125"/>
    <mergeCell ref="F125:L125"/>
    <mergeCell ref="E126:G126"/>
    <mergeCell ref="E123:G124"/>
    <mergeCell ref="J123:J124"/>
    <mergeCell ref="W123:AB124"/>
    <mergeCell ref="I126:U126"/>
    <mergeCell ref="W126:AB126"/>
    <mergeCell ref="B94:AB94"/>
    <mergeCell ref="B85:C85"/>
    <mergeCell ref="F85:L85"/>
    <mergeCell ref="E86:G86"/>
    <mergeCell ref="I86:U86"/>
    <mergeCell ref="W86:AB86"/>
    <mergeCell ref="E87:G88"/>
    <mergeCell ref="I87:U88"/>
    <mergeCell ref="B93:C93"/>
    <mergeCell ref="B90:C90"/>
    <mergeCell ref="B91:C91"/>
    <mergeCell ref="B92:AB92"/>
    <mergeCell ref="W87:AB88"/>
    <mergeCell ref="F89:K89"/>
    <mergeCell ref="M83:O84"/>
    <mergeCell ref="Q83:U84"/>
    <mergeCell ref="W83:AB84"/>
    <mergeCell ref="E83:G84"/>
    <mergeCell ref="I83:I84"/>
    <mergeCell ref="J83:J84"/>
    <mergeCell ref="K83:K84"/>
    <mergeCell ref="B52:AB52"/>
    <mergeCell ref="B53:C53"/>
    <mergeCell ref="B54:AB54"/>
    <mergeCell ref="B55:C55"/>
    <mergeCell ref="B56:AB56"/>
    <mergeCell ref="B82:C82"/>
    <mergeCell ref="E82:G82"/>
    <mergeCell ref="E47:G48"/>
    <mergeCell ref="I47:U48"/>
    <mergeCell ref="W47:AB48"/>
    <mergeCell ref="F49:K49"/>
    <mergeCell ref="I82:K82"/>
    <mergeCell ref="M82:O82"/>
    <mergeCell ref="Q82:U82"/>
    <mergeCell ref="W82:AB82"/>
    <mergeCell ref="B50:C50"/>
    <mergeCell ref="B51:C51"/>
    <mergeCell ref="B45:C45"/>
    <mergeCell ref="F45:L45"/>
    <mergeCell ref="E46:G46"/>
    <mergeCell ref="I46:U46"/>
    <mergeCell ref="W46:AB46"/>
    <mergeCell ref="E43:G44"/>
    <mergeCell ref="I43:I44"/>
    <mergeCell ref="B12:AB12"/>
    <mergeCell ref="B13:C13"/>
    <mergeCell ref="B11:C11"/>
    <mergeCell ref="J43:J44"/>
    <mergeCell ref="K43:K44"/>
    <mergeCell ref="M43:O44"/>
    <mergeCell ref="Q43:U44"/>
    <mergeCell ref="Q42:U42"/>
    <mergeCell ref="B15:C15"/>
    <mergeCell ref="B16:AB16"/>
    <mergeCell ref="W42:AB42"/>
    <mergeCell ref="B42:C42"/>
    <mergeCell ref="E42:G42"/>
    <mergeCell ref="I42:K42"/>
    <mergeCell ref="M42:O42"/>
    <mergeCell ref="B14:AB14"/>
    <mergeCell ref="W43:AB44"/>
    <mergeCell ref="F9:K9"/>
    <mergeCell ref="B10:C10"/>
    <mergeCell ref="B5:C5"/>
    <mergeCell ref="F5:L5"/>
    <mergeCell ref="W6:AB6"/>
    <mergeCell ref="B2:C2"/>
    <mergeCell ref="E2:G2"/>
    <mergeCell ref="I2:K2"/>
    <mergeCell ref="M2:O2"/>
    <mergeCell ref="W2:AB2"/>
    <mergeCell ref="E3:G4"/>
    <mergeCell ref="I3:I4"/>
    <mergeCell ref="J3:J4"/>
    <mergeCell ref="W7:AB8"/>
    <mergeCell ref="Q3:U4"/>
    <mergeCell ref="E6:G6"/>
    <mergeCell ref="K3:K4"/>
    <mergeCell ref="M3:O4"/>
    <mergeCell ref="I6:U6"/>
    <mergeCell ref="E7:G8"/>
    <mergeCell ref="I7:U8"/>
    <mergeCell ref="Q2:U2"/>
    <mergeCell ref="W3:AB4"/>
  </mergeCells>
  <phoneticPr fontId="0" type="noConversion"/>
  <printOptions horizontalCentered="1"/>
  <pageMargins left="0.25" right="0.25" top="0.75" bottom="0.95" header="0.25" footer="0.25"/>
  <pageSetup orientation="landscape" r:id="rId1"/>
  <headerFooter alignWithMargins="0">
    <oddHeader>&amp;L&amp;"Arial,Bold Italic"&amp;14In Process Inspection Report&amp;R&amp;"Arial,Bold"4. Report Number:&amp;10 &amp;"Arial,Regular"&amp;8&amp;F</oddHeader>
    <oddFooter>&amp;L&amp;G&amp;CPage &amp;P of &amp;N&amp;R&amp;6(1008) Inspection Report -- Revision Date 01DE20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K600"/>
  <sheetViews>
    <sheetView showGridLines="0" topLeftCell="A61" zoomScaleNormal="100" workbookViewId="0">
      <selection activeCell="A4" sqref="A4:B4"/>
    </sheetView>
  </sheetViews>
  <sheetFormatPr defaultColWidth="10.6640625" defaultRowHeight="12.75" x14ac:dyDescent="0.2"/>
  <cols>
    <col min="1" max="1" width="1" style="62" customWidth="1"/>
    <col min="2" max="3" width="9.83203125" style="62" customWidth="1"/>
    <col min="4" max="28" width="5.83203125" style="62" customWidth="1"/>
    <col min="29" max="29" width="1" style="62" customWidth="1"/>
    <col min="30" max="16384" width="10.6640625" style="62"/>
  </cols>
  <sheetData>
    <row r="1" spans="1:37" ht="5.0999999999999996" customHeight="1" x14ac:dyDescent="0.2">
      <c r="A1" s="103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104"/>
    </row>
    <row r="2" spans="1:37" ht="12" customHeight="1" x14ac:dyDescent="0.2">
      <c r="A2" s="69"/>
      <c r="B2" s="305" t="s">
        <v>67</v>
      </c>
      <c r="C2" s="306"/>
      <c r="D2" s="63"/>
      <c r="E2" s="316" t="s">
        <v>68</v>
      </c>
      <c r="F2" s="317"/>
      <c r="G2" s="318"/>
      <c r="H2" s="100"/>
      <c r="I2" s="316" t="s">
        <v>69</v>
      </c>
      <c r="J2" s="317"/>
      <c r="K2" s="318"/>
      <c r="L2" s="100"/>
      <c r="M2" s="316" t="s">
        <v>70</v>
      </c>
      <c r="N2" s="317"/>
      <c r="O2" s="318"/>
      <c r="P2" s="71"/>
      <c r="Q2" s="316" t="s">
        <v>59</v>
      </c>
      <c r="R2" s="317"/>
      <c r="S2" s="317"/>
      <c r="T2" s="317"/>
      <c r="U2" s="318"/>
      <c r="V2" s="100"/>
      <c r="W2" s="293" t="s">
        <v>103</v>
      </c>
      <c r="X2" s="294"/>
      <c r="Y2" s="294"/>
      <c r="Z2" s="294"/>
      <c r="AA2" s="294"/>
      <c r="AB2" s="295"/>
      <c r="AC2" s="68"/>
    </row>
    <row r="3" spans="1:37" ht="13.15" customHeight="1" x14ac:dyDescent="0.2">
      <c r="A3" s="69"/>
      <c r="B3" s="129"/>
      <c r="C3" s="130"/>
      <c r="D3" s="63"/>
      <c r="E3" s="320"/>
      <c r="F3" s="321"/>
      <c r="G3" s="322"/>
      <c r="H3" s="64"/>
      <c r="I3" s="329">
        <v>1</v>
      </c>
      <c r="J3" s="288" t="s">
        <v>71</v>
      </c>
      <c r="K3" s="331">
        <v>1</v>
      </c>
      <c r="L3" s="63"/>
      <c r="M3" s="320"/>
      <c r="N3" s="321"/>
      <c r="O3" s="322"/>
      <c r="P3" s="65"/>
      <c r="Q3" s="296">
        <f>'Form 1'!I2</f>
        <v>0</v>
      </c>
      <c r="R3" s="297"/>
      <c r="S3" s="297"/>
      <c r="T3" s="297"/>
      <c r="U3" s="298"/>
      <c r="V3" s="66"/>
      <c r="W3" s="287">
        <f>'Form 1'!A6</f>
        <v>0</v>
      </c>
      <c r="X3" s="288"/>
      <c r="Y3" s="288"/>
      <c r="Z3" s="288"/>
      <c r="AA3" s="288"/>
      <c r="AB3" s="289"/>
      <c r="AC3" s="68"/>
    </row>
    <row r="4" spans="1:37" ht="13.15" customHeight="1" x14ac:dyDescent="0.2">
      <c r="A4" s="69"/>
      <c r="B4" s="126"/>
      <c r="C4" s="126"/>
      <c r="D4" s="63"/>
      <c r="E4" s="323"/>
      <c r="F4" s="324"/>
      <c r="G4" s="325"/>
      <c r="H4" s="64"/>
      <c r="I4" s="330"/>
      <c r="J4" s="291"/>
      <c r="K4" s="332"/>
      <c r="L4" s="67"/>
      <c r="M4" s="323"/>
      <c r="N4" s="324"/>
      <c r="O4" s="325"/>
      <c r="P4" s="65"/>
      <c r="Q4" s="299"/>
      <c r="R4" s="300"/>
      <c r="S4" s="300"/>
      <c r="T4" s="300"/>
      <c r="U4" s="301"/>
      <c r="V4" s="66"/>
      <c r="W4" s="290"/>
      <c r="X4" s="291"/>
      <c r="Y4" s="291"/>
      <c r="Z4" s="291"/>
      <c r="AA4" s="291"/>
      <c r="AB4" s="292"/>
      <c r="AC4" s="68"/>
    </row>
    <row r="5" spans="1:37" ht="12" customHeight="1" x14ac:dyDescent="0.2">
      <c r="A5" s="69"/>
      <c r="B5" s="341" t="s">
        <v>72</v>
      </c>
      <c r="C5" s="342"/>
      <c r="D5" s="63"/>
      <c r="E5" s="63"/>
      <c r="F5" s="307"/>
      <c r="G5" s="307"/>
      <c r="H5" s="307"/>
      <c r="I5" s="307"/>
      <c r="J5" s="307"/>
      <c r="K5" s="307"/>
      <c r="L5" s="307"/>
      <c r="M5" s="63"/>
      <c r="N5" s="71"/>
      <c r="O5" s="63"/>
      <c r="P5" s="63"/>
      <c r="Q5" s="63"/>
      <c r="R5" s="63"/>
      <c r="S5" s="63"/>
      <c r="T5" s="63"/>
      <c r="U5" s="63"/>
      <c r="V5" s="72"/>
      <c r="W5" s="63"/>
      <c r="X5" s="63"/>
      <c r="Y5" s="63"/>
      <c r="Z5" s="63"/>
      <c r="AA5" s="63"/>
      <c r="AB5" s="63"/>
      <c r="AC5" s="68"/>
    </row>
    <row r="6" spans="1:37" x14ac:dyDescent="0.2">
      <c r="A6" s="69"/>
      <c r="B6" s="131">
        <f>B3/25.4</f>
        <v>0</v>
      </c>
      <c r="C6" s="132">
        <f>C3/25.4</f>
        <v>0</v>
      </c>
      <c r="D6" s="63"/>
      <c r="E6" s="326" t="s">
        <v>80</v>
      </c>
      <c r="F6" s="327"/>
      <c r="G6" s="328"/>
      <c r="H6" s="63"/>
      <c r="I6" s="305" t="s">
        <v>73</v>
      </c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06"/>
      <c r="V6" s="53"/>
      <c r="W6" s="316" t="s">
        <v>74</v>
      </c>
      <c r="X6" s="317"/>
      <c r="Y6" s="317"/>
      <c r="Z6" s="317"/>
      <c r="AA6" s="317"/>
      <c r="AB6" s="318"/>
      <c r="AC6" s="68"/>
    </row>
    <row r="7" spans="1:37" ht="13.15" customHeight="1" x14ac:dyDescent="0.2">
      <c r="A7" s="69"/>
      <c r="B7" s="101" t="s">
        <v>75</v>
      </c>
      <c r="C7" s="73">
        <f>B6-C6</f>
        <v>0</v>
      </c>
      <c r="D7" s="63"/>
      <c r="E7" s="310"/>
      <c r="F7" s="311"/>
      <c r="G7" s="312"/>
      <c r="H7" s="63"/>
      <c r="I7" s="310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53"/>
      <c r="W7" s="320"/>
      <c r="X7" s="321"/>
      <c r="Y7" s="321"/>
      <c r="Z7" s="321"/>
      <c r="AA7" s="321"/>
      <c r="AB7" s="322"/>
      <c r="AC7" s="68"/>
    </row>
    <row r="8" spans="1:37" ht="13.15" customHeight="1" x14ac:dyDescent="0.2">
      <c r="A8" s="69"/>
      <c r="B8" s="101" t="s">
        <v>76</v>
      </c>
      <c r="C8" s="74">
        <f>C7/12</f>
        <v>0</v>
      </c>
      <c r="D8" s="63"/>
      <c r="E8" s="313"/>
      <c r="F8" s="314"/>
      <c r="G8" s="315"/>
      <c r="H8" s="63"/>
      <c r="I8" s="313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53"/>
      <c r="W8" s="323"/>
      <c r="X8" s="324"/>
      <c r="Y8" s="324"/>
      <c r="Z8" s="324"/>
      <c r="AA8" s="324"/>
      <c r="AB8" s="325"/>
      <c r="AC8" s="68"/>
    </row>
    <row r="9" spans="1:37" ht="10.15" customHeight="1" x14ac:dyDescent="0.2">
      <c r="A9" s="69"/>
      <c r="B9" s="63"/>
      <c r="C9" s="63"/>
      <c r="D9" s="63"/>
      <c r="E9" s="63"/>
      <c r="F9" s="307"/>
      <c r="G9" s="307"/>
      <c r="H9" s="307"/>
      <c r="I9" s="307"/>
      <c r="J9" s="307"/>
      <c r="K9" s="307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70"/>
      <c r="AC9" s="68"/>
    </row>
    <row r="10" spans="1:37" ht="50.1" customHeight="1" x14ac:dyDescent="0.2">
      <c r="A10" s="69"/>
      <c r="B10" s="333" t="s">
        <v>83</v>
      </c>
      <c r="C10" s="33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68"/>
    </row>
    <row r="11" spans="1:37" ht="39.950000000000003" customHeight="1" x14ac:dyDescent="0.2">
      <c r="A11" s="69"/>
      <c r="B11" s="333" t="s">
        <v>2</v>
      </c>
      <c r="C11" s="334"/>
      <c r="D11" s="9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68"/>
    </row>
    <row r="12" spans="1:37" ht="4.9000000000000004" customHeight="1" thickBot="1" x14ac:dyDescent="0.25">
      <c r="A12" s="69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68"/>
    </row>
    <row r="13" spans="1:37" ht="12" customHeight="1" thickBot="1" x14ac:dyDescent="0.25">
      <c r="A13" s="69"/>
      <c r="B13" s="337" t="s">
        <v>77</v>
      </c>
      <c r="C13" s="338"/>
      <c r="D13" s="95">
        <v>1</v>
      </c>
      <c r="E13" s="96">
        <f>IF(K3=1,2,K3)</f>
        <v>2</v>
      </c>
      <c r="F13" s="96">
        <f>SUM(E13+K3)</f>
        <v>3</v>
      </c>
      <c r="G13" s="96">
        <f>SUM(F13+K3)</f>
        <v>4</v>
      </c>
      <c r="H13" s="96">
        <f>SUM(G13+K3)</f>
        <v>5</v>
      </c>
      <c r="I13" s="96">
        <f>SUM(H13+K3)</f>
        <v>6</v>
      </c>
      <c r="J13" s="96">
        <f>SUM(I13+K3)</f>
        <v>7</v>
      </c>
      <c r="K13" s="96">
        <f>SUM(J13+K3)</f>
        <v>8</v>
      </c>
      <c r="L13" s="96">
        <f>SUM(K13+K3)</f>
        <v>9</v>
      </c>
      <c r="M13" s="96">
        <f>SUM(L13+K3)</f>
        <v>10</v>
      </c>
      <c r="N13" s="96">
        <f>SUM(M13+K3)</f>
        <v>11</v>
      </c>
      <c r="O13" s="96">
        <f>SUM(N13+K3)</f>
        <v>12</v>
      </c>
      <c r="P13" s="96">
        <f>SUM(O13+K3)</f>
        <v>13</v>
      </c>
      <c r="Q13" s="96">
        <f>SUM(P13+K3)</f>
        <v>14</v>
      </c>
      <c r="R13" s="96">
        <f>SUM(Q13+K3)</f>
        <v>15</v>
      </c>
      <c r="S13" s="96">
        <f>SUM(R13+K3)</f>
        <v>16</v>
      </c>
      <c r="T13" s="96">
        <f>SUM(S13+K3)</f>
        <v>17</v>
      </c>
      <c r="U13" s="96">
        <f>SUM(T13+K3)</f>
        <v>18</v>
      </c>
      <c r="V13" s="96">
        <f>SUM(U13+K3)</f>
        <v>19</v>
      </c>
      <c r="W13" s="96">
        <f>SUM(V13+K3)</f>
        <v>20</v>
      </c>
      <c r="X13" s="96">
        <f>SUM(W13+K3)</f>
        <v>21</v>
      </c>
      <c r="Y13" s="96">
        <f>SUM(X13+K3)</f>
        <v>22</v>
      </c>
      <c r="Z13" s="96">
        <f>SUM(Y13+K3)</f>
        <v>23</v>
      </c>
      <c r="AA13" s="96">
        <f>SUM(Z13+K3)</f>
        <v>24</v>
      </c>
      <c r="AB13" s="97">
        <f>SUM(AA13+K3)</f>
        <v>25</v>
      </c>
      <c r="AC13" s="133"/>
      <c r="AD13" s="125"/>
      <c r="AE13" s="125"/>
      <c r="AF13" s="125"/>
      <c r="AG13" s="125"/>
      <c r="AH13" s="125"/>
      <c r="AI13" s="125"/>
      <c r="AJ13" s="125"/>
      <c r="AK13" s="126"/>
    </row>
    <row r="14" spans="1:37" ht="12" customHeight="1" x14ac:dyDescent="0.2">
      <c r="A14" s="69"/>
      <c r="B14" s="339" t="s">
        <v>79</v>
      </c>
      <c r="C14" s="340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9"/>
      <c r="AC14" s="134"/>
      <c r="AD14" s="123"/>
      <c r="AE14" s="123"/>
      <c r="AF14" s="123"/>
      <c r="AG14" s="123"/>
      <c r="AH14" s="123"/>
      <c r="AI14" s="123"/>
      <c r="AJ14" s="123"/>
    </row>
    <row r="15" spans="1:37" ht="12" customHeight="1" thickBot="1" x14ac:dyDescent="0.25">
      <c r="A15" s="69"/>
      <c r="B15" s="335" t="s">
        <v>58</v>
      </c>
      <c r="C15" s="336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34"/>
      <c r="AD15" s="123"/>
      <c r="AE15" s="123"/>
      <c r="AF15" s="123"/>
      <c r="AG15" s="123"/>
      <c r="AH15" s="123"/>
      <c r="AI15" s="123"/>
      <c r="AJ15" s="123"/>
    </row>
    <row r="16" spans="1:37" ht="12.95" customHeight="1" thickBot="1" x14ac:dyDescent="0.25">
      <c r="A16" s="69"/>
      <c r="B16" s="128"/>
      <c r="C16" s="128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35"/>
      <c r="AD16" s="124"/>
      <c r="AE16" s="124"/>
      <c r="AF16" s="124"/>
      <c r="AG16" s="124"/>
      <c r="AH16" s="124"/>
      <c r="AI16" s="124"/>
      <c r="AJ16" s="124"/>
    </row>
    <row r="17" spans="1:36" ht="12" customHeight="1" thickBot="1" x14ac:dyDescent="0.25">
      <c r="A17" s="69"/>
      <c r="B17" s="337" t="s">
        <v>77</v>
      </c>
      <c r="C17" s="338"/>
      <c r="D17" s="98">
        <f>SUM(AB13+K3)</f>
        <v>26</v>
      </c>
      <c r="E17" s="98">
        <f>SUM(D17+K3)</f>
        <v>27</v>
      </c>
      <c r="F17" s="98">
        <f>SUM(E17+K3)</f>
        <v>28</v>
      </c>
      <c r="G17" s="98">
        <f>SUM(F17+K3)</f>
        <v>29</v>
      </c>
      <c r="H17" s="98">
        <f>SUM(G17+K3)</f>
        <v>30</v>
      </c>
      <c r="I17" s="98">
        <f>SUM(H17+K3)</f>
        <v>31</v>
      </c>
      <c r="J17" s="98">
        <f>SUM(I17+K3)</f>
        <v>32</v>
      </c>
      <c r="K17" s="98">
        <f>SUM(J17+K3)</f>
        <v>33</v>
      </c>
      <c r="L17" s="98">
        <f>SUM(K17+K3)</f>
        <v>34</v>
      </c>
      <c r="M17" s="98">
        <f>SUM(L17+K3)</f>
        <v>35</v>
      </c>
      <c r="N17" s="98">
        <f>SUM(M17+K3)</f>
        <v>36</v>
      </c>
      <c r="O17" s="98">
        <f>SUM(N17+K3)</f>
        <v>37</v>
      </c>
      <c r="P17" s="98">
        <f>SUM(O17+K3)</f>
        <v>38</v>
      </c>
      <c r="Q17" s="98">
        <f>SUM(P17+K3)</f>
        <v>39</v>
      </c>
      <c r="R17" s="98">
        <f>SUM(Q17+K3)</f>
        <v>40</v>
      </c>
      <c r="S17" s="98">
        <f>SUM(R17+K3)</f>
        <v>41</v>
      </c>
      <c r="T17" s="98">
        <f>SUM(S17+K3)</f>
        <v>42</v>
      </c>
      <c r="U17" s="98">
        <f>SUM(T17+K3)</f>
        <v>43</v>
      </c>
      <c r="V17" s="98">
        <f>SUM(U17+K3)</f>
        <v>44</v>
      </c>
      <c r="W17" s="98">
        <f>SUM(V17+K3)</f>
        <v>45</v>
      </c>
      <c r="X17" s="98">
        <f>SUM(W17+K3)</f>
        <v>46</v>
      </c>
      <c r="Y17" s="98">
        <f>SUM(X17+K3)</f>
        <v>47</v>
      </c>
      <c r="Z17" s="98">
        <f>SUM(Y17+K3)</f>
        <v>48</v>
      </c>
      <c r="AA17" s="98">
        <f>SUM(Z17+K3)</f>
        <v>49</v>
      </c>
      <c r="AB17" s="127">
        <f>SUM(AA17+K3)</f>
        <v>50</v>
      </c>
      <c r="AC17" s="133"/>
      <c r="AD17" s="125"/>
      <c r="AE17" s="125"/>
      <c r="AF17" s="125"/>
      <c r="AG17" s="125"/>
      <c r="AH17" s="125"/>
      <c r="AI17" s="125"/>
      <c r="AJ17" s="125"/>
    </row>
    <row r="18" spans="1:36" ht="12" customHeight="1" x14ac:dyDescent="0.2">
      <c r="A18" s="69"/>
      <c r="B18" s="339" t="s">
        <v>79</v>
      </c>
      <c r="C18" s="340"/>
      <c r="D18" s="11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34"/>
      <c r="AD18" s="123"/>
      <c r="AE18" s="123"/>
      <c r="AF18" s="123"/>
      <c r="AG18" s="123"/>
      <c r="AH18" s="123"/>
      <c r="AI18" s="123"/>
      <c r="AJ18" s="123"/>
    </row>
    <row r="19" spans="1:36" ht="12" customHeight="1" thickBot="1" x14ac:dyDescent="0.25">
      <c r="A19" s="69"/>
      <c r="B19" s="335" t="s">
        <v>58</v>
      </c>
      <c r="C19" s="336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34"/>
      <c r="AD19" s="123"/>
      <c r="AE19" s="123"/>
      <c r="AF19" s="123"/>
      <c r="AG19" s="123"/>
      <c r="AH19" s="123"/>
      <c r="AI19" s="123"/>
      <c r="AJ19" s="123"/>
    </row>
    <row r="20" spans="1:36" ht="12.95" customHeight="1" thickBot="1" x14ac:dyDescent="0.25">
      <c r="A20" s="69"/>
      <c r="B20" s="128"/>
      <c r="C20" s="128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35"/>
      <c r="AD20" s="124"/>
      <c r="AE20" s="124"/>
      <c r="AF20" s="124"/>
      <c r="AG20" s="124"/>
      <c r="AH20" s="124"/>
      <c r="AI20" s="124"/>
      <c r="AJ20" s="124"/>
    </row>
    <row r="21" spans="1:36" ht="12" customHeight="1" thickBot="1" x14ac:dyDescent="0.25">
      <c r="A21" s="69"/>
      <c r="B21" s="337" t="s">
        <v>77</v>
      </c>
      <c r="C21" s="338"/>
      <c r="D21" s="98">
        <f>SUM(AB17+K3)</f>
        <v>51</v>
      </c>
      <c r="E21" s="98">
        <f>SUM(D21+K3)</f>
        <v>52</v>
      </c>
      <c r="F21" s="98">
        <f>SUM(E21+K3)</f>
        <v>53</v>
      </c>
      <c r="G21" s="98">
        <f>SUM(F21+K3)</f>
        <v>54</v>
      </c>
      <c r="H21" s="98">
        <f>SUM(G21+K3)</f>
        <v>55</v>
      </c>
      <c r="I21" s="98">
        <f>SUM(H21+K3)</f>
        <v>56</v>
      </c>
      <c r="J21" s="98">
        <f>SUM(I21+K3)</f>
        <v>57</v>
      </c>
      <c r="K21" s="98">
        <f>SUM(J21+K3)</f>
        <v>58</v>
      </c>
      <c r="L21" s="98">
        <f>SUM(K21+K3)</f>
        <v>59</v>
      </c>
      <c r="M21" s="98">
        <f>SUM(L21+K3)</f>
        <v>60</v>
      </c>
      <c r="N21" s="98">
        <f>SUM(M21+K3)</f>
        <v>61</v>
      </c>
      <c r="O21" s="98">
        <f>SUM(N21+K3)</f>
        <v>62</v>
      </c>
      <c r="P21" s="98">
        <f>SUM(O21+K3)</f>
        <v>63</v>
      </c>
      <c r="Q21" s="98">
        <f>SUM(P21+K3)</f>
        <v>64</v>
      </c>
      <c r="R21" s="98">
        <f>SUM(Q21+K3)</f>
        <v>65</v>
      </c>
      <c r="S21" s="98">
        <f>SUM(R21+K3)</f>
        <v>66</v>
      </c>
      <c r="T21" s="98">
        <f>SUM(S21+K3)</f>
        <v>67</v>
      </c>
      <c r="U21" s="98">
        <f>SUM(T21+K3)</f>
        <v>68</v>
      </c>
      <c r="V21" s="98">
        <f>SUM(U21+K3)</f>
        <v>69</v>
      </c>
      <c r="W21" s="98">
        <f>SUM(V21+K3)</f>
        <v>70</v>
      </c>
      <c r="X21" s="98">
        <f>SUM(W21+K3)</f>
        <v>71</v>
      </c>
      <c r="Y21" s="98">
        <f>SUM(X21+K3)</f>
        <v>72</v>
      </c>
      <c r="Z21" s="98">
        <f>SUM(Y21+K3)</f>
        <v>73</v>
      </c>
      <c r="AA21" s="98">
        <f>SUM(Z21+K3)</f>
        <v>74</v>
      </c>
      <c r="AB21" s="127">
        <f>SUM(AA21+K3)</f>
        <v>75</v>
      </c>
      <c r="AC21" s="133"/>
      <c r="AD21" s="125"/>
      <c r="AE21" s="125"/>
      <c r="AF21" s="125"/>
      <c r="AG21" s="125"/>
      <c r="AH21" s="125"/>
      <c r="AI21" s="125"/>
      <c r="AJ21" s="125"/>
    </row>
    <row r="22" spans="1:36" ht="12" customHeight="1" x14ac:dyDescent="0.2">
      <c r="A22" s="69"/>
      <c r="B22" s="339" t="s">
        <v>79</v>
      </c>
      <c r="C22" s="340"/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34"/>
      <c r="AD22" s="123"/>
      <c r="AE22" s="123"/>
      <c r="AF22" s="123"/>
      <c r="AG22" s="123"/>
      <c r="AH22" s="123"/>
      <c r="AI22" s="123"/>
      <c r="AJ22" s="123"/>
    </row>
    <row r="23" spans="1:36" ht="12" customHeight="1" thickBot="1" x14ac:dyDescent="0.25">
      <c r="A23" s="69"/>
      <c r="B23" s="335" t="s">
        <v>58</v>
      </c>
      <c r="C23" s="336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2"/>
      <c r="AC23" s="134"/>
      <c r="AD23" s="123"/>
      <c r="AE23" s="123"/>
      <c r="AF23" s="123"/>
      <c r="AG23" s="123"/>
      <c r="AH23" s="123"/>
      <c r="AI23" s="123"/>
      <c r="AJ23" s="123"/>
    </row>
    <row r="24" spans="1:36" ht="12.95" customHeight="1" thickBot="1" x14ac:dyDescent="0.25">
      <c r="A24" s="69"/>
      <c r="B24" s="128"/>
      <c r="C24" s="128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35"/>
      <c r="AD24" s="124"/>
      <c r="AE24" s="124"/>
      <c r="AF24" s="124"/>
      <c r="AG24" s="124"/>
      <c r="AH24" s="124"/>
      <c r="AI24" s="124"/>
      <c r="AJ24" s="124"/>
    </row>
    <row r="25" spans="1:36" ht="12" customHeight="1" thickBot="1" x14ac:dyDescent="0.25">
      <c r="A25" s="69"/>
      <c r="B25" s="337" t="s">
        <v>77</v>
      </c>
      <c r="C25" s="338"/>
      <c r="D25" s="98">
        <f>SUM(AB21+K3)</f>
        <v>76</v>
      </c>
      <c r="E25" s="98">
        <f>SUM(D25+K3)</f>
        <v>77</v>
      </c>
      <c r="F25" s="98">
        <f>SUM(E25+K3)</f>
        <v>78</v>
      </c>
      <c r="G25" s="98">
        <f>SUM(F25+K3)</f>
        <v>79</v>
      </c>
      <c r="H25" s="98">
        <f>SUM(G25+K3)</f>
        <v>80</v>
      </c>
      <c r="I25" s="98">
        <f>SUM(H25+K3)</f>
        <v>81</v>
      </c>
      <c r="J25" s="98">
        <f>SUM(I25+K3)</f>
        <v>82</v>
      </c>
      <c r="K25" s="98">
        <f>SUM(J25+K3)</f>
        <v>83</v>
      </c>
      <c r="L25" s="98">
        <f>SUM(K25+K3)</f>
        <v>84</v>
      </c>
      <c r="M25" s="98">
        <f>SUM(L25+K3)</f>
        <v>85</v>
      </c>
      <c r="N25" s="98">
        <f>SUM(M25+K3)</f>
        <v>86</v>
      </c>
      <c r="O25" s="98">
        <f>SUM(N25+K3)</f>
        <v>87</v>
      </c>
      <c r="P25" s="98">
        <f>SUM(O25+K3)</f>
        <v>88</v>
      </c>
      <c r="Q25" s="98">
        <f>SUM(P25+K3)</f>
        <v>89</v>
      </c>
      <c r="R25" s="98">
        <f>SUM(Q25+K3)</f>
        <v>90</v>
      </c>
      <c r="S25" s="98">
        <f>SUM(R25+K3)</f>
        <v>91</v>
      </c>
      <c r="T25" s="98">
        <f>SUM(S25+K3)</f>
        <v>92</v>
      </c>
      <c r="U25" s="98">
        <f>SUM(T25+K3)</f>
        <v>93</v>
      </c>
      <c r="V25" s="98">
        <f>SUM(U25+K3)</f>
        <v>94</v>
      </c>
      <c r="W25" s="98">
        <f>SUM(V25+K3)</f>
        <v>95</v>
      </c>
      <c r="X25" s="98">
        <f>SUM(W25+K3)</f>
        <v>96</v>
      </c>
      <c r="Y25" s="98">
        <f>SUM(X25+K3)</f>
        <v>97</v>
      </c>
      <c r="Z25" s="98">
        <f>SUM(Y25+K3)</f>
        <v>98</v>
      </c>
      <c r="AA25" s="98">
        <f>SUM(Z25+K3)</f>
        <v>99</v>
      </c>
      <c r="AB25" s="127">
        <f>SUM(AA25+K3)</f>
        <v>100</v>
      </c>
      <c r="AC25" s="133"/>
      <c r="AD25" s="125"/>
      <c r="AE25" s="125"/>
      <c r="AF25" s="125"/>
      <c r="AG25" s="125"/>
      <c r="AH25" s="125"/>
      <c r="AI25" s="125"/>
      <c r="AJ25" s="125"/>
    </row>
    <row r="26" spans="1:36" ht="12" customHeight="1" x14ac:dyDescent="0.2">
      <c r="A26" s="69"/>
      <c r="B26" s="339" t="s">
        <v>79</v>
      </c>
      <c r="C26" s="340"/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  <c r="AC26" s="134"/>
      <c r="AD26" s="123"/>
      <c r="AE26" s="123"/>
      <c r="AF26" s="123"/>
      <c r="AG26" s="123"/>
      <c r="AH26" s="123"/>
      <c r="AI26" s="123"/>
      <c r="AJ26" s="123"/>
    </row>
    <row r="27" spans="1:36" ht="12" customHeight="1" thickBot="1" x14ac:dyDescent="0.25">
      <c r="A27" s="69"/>
      <c r="B27" s="335" t="s">
        <v>58</v>
      </c>
      <c r="C27" s="336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  <c r="AC27" s="134"/>
      <c r="AD27" s="123"/>
      <c r="AE27" s="123"/>
      <c r="AF27" s="123"/>
      <c r="AG27" s="123"/>
      <c r="AH27" s="123"/>
      <c r="AI27" s="123"/>
      <c r="AJ27" s="123"/>
    </row>
    <row r="28" spans="1:36" ht="12.95" customHeight="1" thickBot="1" x14ac:dyDescent="0.25">
      <c r="A28" s="69"/>
      <c r="B28" s="128"/>
      <c r="C28" s="128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35"/>
      <c r="AD28" s="124"/>
      <c r="AE28" s="124"/>
      <c r="AF28" s="124"/>
      <c r="AG28" s="124"/>
      <c r="AH28" s="124"/>
      <c r="AI28" s="124"/>
      <c r="AJ28" s="124"/>
    </row>
    <row r="29" spans="1:36" ht="12" customHeight="1" thickBot="1" x14ac:dyDescent="0.25">
      <c r="A29" s="69"/>
      <c r="B29" s="337" t="s">
        <v>77</v>
      </c>
      <c r="C29" s="338"/>
      <c r="D29" s="98">
        <f>SUM(AB25+K3)</f>
        <v>101</v>
      </c>
      <c r="E29" s="98">
        <f>SUM(D29+K3)</f>
        <v>102</v>
      </c>
      <c r="F29" s="98">
        <f>SUM(E29+K3)</f>
        <v>103</v>
      </c>
      <c r="G29" s="98">
        <f>SUM(F29+K3)</f>
        <v>104</v>
      </c>
      <c r="H29" s="98">
        <f>SUM(G29+K3)</f>
        <v>105</v>
      </c>
      <c r="I29" s="98">
        <f>SUM(H29+K3)</f>
        <v>106</v>
      </c>
      <c r="J29" s="98">
        <f>SUM(I29+K3)</f>
        <v>107</v>
      </c>
      <c r="K29" s="98">
        <f>SUM(J29+K3)</f>
        <v>108</v>
      </c>
      <c r="L29" s="98">
        <f>SUM(K29+K3)</f>
        <v>109</v>
      </c>
      <c r="M29" s="98">
        <f>SUM(L29+K3)</f>
        <v>110</v>
      </c>
      <c r="N29" s="98">
        <f>SUM(M29+K3)</f>
        <v>111</v>
      </c>
      <c r="O29" s="98">
        <f>SUM(N29+K3)</f>
        <v>112</v>
      </c>
      <c r="P29" s="98">
        <f>SUM(O29+K3)</f>
        <v>113</v>
      </c>
      <c r="Q29" s="98">
        <f>SUM(P29+K3)</f>
        <v>114</v>
      </c>
      <c r="R29" s="98">
        <f>SUM(Q29+K3)</f>
        <v>115</v>
      </c>
      <c r="S29" s="98">
        <f>SUM(R29+K3)</f>
        <v>116</v>
      </c>
      <c r="T29" s="98">
        <f>SUM(S29+K3)</f>
        <v>117</v>
      </c>
      <c r="U29" s="98">
        <f>SUM(T29+K3)</f>
        <v>118</v>
      </c>
      <c r="V29" s="98">
        <f>SUM(U29+K3)</f>
        <v>119</v>
      </c>
      <c r="W29" s="98">
        <f>SUM(V29+K3)</f>
        <v>120</v>
      </c>
      <c r="X29" s="98">
        <f>SUM(W29+K3)</f>
        <v>121</v>
      </c>
      <c r="Y29" s="98">
        <f>SUM(X29+K3)</f>
        <v>122</v>
      </c>
      <c r="Z29" s="98">
        <f>SUM(Y29+K3)</f>
        <v>123</v>
      </c>
      <c r="AA29" s="98">
        <f>SUM(Z29+K3)</f>
        <v>124</v>
      </c>
      <c r="AB29" s="127">
        <f>SUM(AA29+K3)</f>
        <v>125</v>
      </c>
      <c r="AC29" s="133"/>
      <c r="AD29" s="125"/>
      <c r="AE29" s="125"/>
      <c r="AF29" s="125"/>
      <c r="AG29" s="125"/>
      <c r="AH29" s="125"/>
      <c r="AI29" s="125"/>
      <c r="AJ29" s="125"/>
    </row>
    <row r="30" spans="1:36" ht="12" customHeight="1" x14ac:dyDescent="0.2">
      <c r="A30" s="69"/>
      <c r="B30" s="339" t="s">
        <v>79</v>
      </c>
      <c r="C30" s="340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9"/>
      <c r="AC30" s="134"/>
      <c r="AD30" s="123"/>
      <c r="AE30" s="123"/>
      <c r="AF30" s="123"/>
      <c r="AG30" s="123"/>
      <c r="AH30" s="123"/>
      <c r="AI30" s="123"/>
      <c r="AJ30" s="123"/>
    </row>
    <row r="31" spans="1:36" ht="12" customHeight="1" thickBot="1" x14ac:dyDescent="0.25">
      <c r="A31" s="69"/>
      <c r="B31" s="335" t="s">
        <v>58</v>
      </c>
      <c r="C31" s="336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  <c r="AC31" s="134"/>
      <c r="AD31" s="123"/>
      <c r="AE31" s="123"/>
      <c r="AF31" s="123"/>
      <c r="AG31" s="123"/>
      <c r="AH31" s="123"/>
      <c r="AI31" s="123"/>
      <c r="AJ31" s="123"/>
    </row>
    <row r="32" spans="1:36" ht="12.95" customHeight="1" thickBot="1" x14ac:dyDescent="0.25">
      <c r="A32" s="69"/>
      <c r="B32" s="128"/>
      <c r="C32" s="128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35"/>
      <c r="AD32" s="124"/>
      <c r="AE32" s="124"/>
      <c r="AF32" s="124"/>
      <c r="AG32" s="124"/>
      <c r="AH32" s="124"/>
      <c r="AI32" s="124"/>
      <c r="AJ32" s="124"/>
    </row>
    <row r="33" spans="1:36" ht="12" customHeight="1" thickBot="1" x14ac:dyDescent="0.25">
      <c r="A33" s="69"/>
      <c r="B33" s="337" t="s">
        <v>77</v>
      </c>
      <c r="C33" s="338"/>
      <c r="D33" s="98">
        <f>SUM(AB29+K3)</f>
        <v>126</v>
      </c>
      <c r="E33" s="98">
        <f>SUM(D33+K3)</f>
        <v>127</v>
      </c>
      <c r="F33" s="98">
        <f>SUM(E33+K3)</f>
        <v>128</v>
      </c>
      <c r="G33" s="98">
        <f>SUM(F33+K3)</f>
        <v>129</v>
      </c>
      <c r="H33" s="98">
        <f>SUM(G33+K3)</f>
        <v>130</v>
      </c>
      <c r="I33" s="98">
        <f>SUM(H33+K3)</f>
        <v>131</v>
      </c>
      <c r="J33" s="98">
        <f>SUM(I33+K3)</f>
        <v>132</v>
      </c>
      <c r="K33" s="98">
        <f>SUM(J33+K3)</f>
        <v>133</v>
      </c>
      <c r="L33" s="98">
        <f>SUM(K33+K3)</f>
        <v>134</v>
      </c>
      <c r="M33" s="98">
        <f>SUM(L33+K3)</f>
        <v>135</v>
      </c>
      <c r="N33" s="98">
        <f>SUM(M33+K3)</f>
        <v>136</v>
      </c>
      <c r="O33" s="98">
        <f>SUM(N33+K3)</f>
        <v>137</v>
      </c>
      <c r="P33" s="98">
        <f>SUM(O33+K3)</f>
        <v>138</v>
      </c>
      <c r="Q33" s="98">
        <f>SUM(P33+K3)</f>
        <v>139</v>
      </c>
      <c r="R33" s="98">
        <f>SUM(Q33+K3)</f>
        <v>140</v>
      </c>
      <c r="S33" s="98">
        <f>SUM(R33+K3)</f>
        <v>141</v>
      </c>
      <c r="T33" s="98">
        <f>SUM(S33+K3)</f>
        <v>142</v>
      </c>
      <c r="U33" s="98">
        <f>SUM(T33+K3)</f>
        <v>143</v>
      </c>
      <c r="V33" s="98">
        <f>SUM(U33+K3)</f>
        <v>144</v>
      </c>
      <c r="W33" s="98">
        <f>SUM(V33+K3)</f>
        <v>145</v>
      </c>
      <c r="X33" s="98">
        <f>SUM(W33+K3)</f>
        <v>146</v>
      </c>
      <c r="Y33" s="98">
        <f>SUM(X33+K3)</f>
        <v>147</v>
      </c>
      <c r="Z33" s="98">
        <f>SUM(Y33+K3)</f>
        <v>148</v>
      </c>
      <c r="AA33" s="98">
        <f>SUM(Z33+K3)</f>
        <v>149</v>
      </c>
      <c r="AB33" s="127">
        <f>SUM(AA33+K3)</f>
        <v>150</v>
      </c>
      <c r="AC33" s="133"/>
      <c r="AD33" s="125"/>
      <c r="AE33" s="125"/>
      <c r="AF33" s="125"/>
      <c r="AG33" s="125"/>
      <c r="AH33" s="125"/>
      <c r="AI33" s="125"/>
      <c r="AJ33" s="125"/>
    </row>
    <row r="34" spans="1:36" ht="12" customHeight="1" x14ac:dyDescent="0.2">
      <c r="A34" s="69"/>
      <c r="B34" s="339" t="s">
        <v>79</v>
      </c>
      <c r="C34" s="340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9"/>
      <c r="AC34" s="134"/>
      <c r="AD34" s="123"/>
      <c r="AE34" s="123"/>
      <c r="AF34" s="123"/>
      <c r="AG34" s="123"/>
      <c r="AH34" s="123"/>
      <c r="AI34" s="123"/>
      <c r="AJ34" s="123"/>
    </row>
    <row r="35" spans="1:36" ht="12" customHeight="1" thickBot="1" x14ac:dyDescent="0.25">
      <c r="A35" s="69"/>
      <c r="B35" s="335" t="s">
        <v>58</v>
      </c>
      <c r="C35" s="336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2"/>
      <c r="AC35" s="134"/>
      <c r="AD35" s="123"/>
      <c r="AE35" s="123"/>
      <c r="AF35" s="123"/>
      <c r="AG35" s="123"/>
      <c r="AH35" s="123"/>
      <c r="AI35" s="123"/>
      <c r="AJ35" s="123"/>
    </row>
    <row r="36" spans="1:36" ht="12.95" customHeight="1" thickBot="1" x14ac:dyDescent="0.25">
      <c r="A36" s="69"/>
      <c r="B36" s="128"/>
      <c r="C36" s="128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35"/>
      <c r="AD36" s="124"/>
      <c r="AE36" s="124"/>
      <c r="AF36" s="124"/>
      <c r="AG36" s="124"/>
      <c r="AH36" s="124"/>
      <c r="AI36" s="124"/>
      <c r="AJ36" s="124"/>
    </row>
    <row r="37" spans="1:36" ht="12" customHeight="1" thickBot="1" x14ac:dyDescent="0.25">
      <c r="A37" s="69"/>
      <c r="B37" s="337" t="s">
        <v>77</v>
      </c>
      <c r="C37" s="338"/>
      <c r="D37" s="98">
        <f>SUM(AB33+K3)</f>
        <v>151</v>
      </c>
      <c r="E37" s="98">
        <f>SUM(D37+K3)</f>
        <v>152</v>
      </c>
      <c r="F37" s="98">
        <f>SUM(E37+K3)</f>
        <v>153</v>
      </c>
      <c r="G37" s="98">
        <f>SUM(F37+K3)</f>
        <v>154</v>
      </c>
      <c r="H37" s="98">
        <f>SUM(G37+K3)</f>
        <v>155</v>
      </c>
      <c r="I37" s="98">
        <f>SUM(H37+K3)</f>
        <v>156</v>
      </c>
      <c r="J37" s="98">
        <f>SUM(I37+K3)</f>
        <v>157</v>
      </c>
      <c r="K37" s="98">
        <f>SUM(J37+K3)</f>
        <v>158</v>
      </c>
      <c r="L37" s="98">
        <f>SUM(K37+K3)</f>
        <v>159</v>
      </c>
      <c r="M37" s="98">
        <f>SUM(L37+K3)</f>
        <v>160</v>
      </c>
      <c r="N37" s="98">
        <f>SUM(M37+K3)</f>
        <v>161</v>
      </c>
      <c r="O37" s="98">
        <f>SUM(N37+K3)</f>
        <v>162</v>
      </c>
      <c r="P37" s="98">
        <f>SUM(O37+K3)</f>
        <v>163</v>
      </c>
      <c r="Q37" s="98">
        <f>SUM(P37+K3)</f>
        <v>164</v>
      </c>
      <c r="R37" s="98">
        <f>SUM(Q37+K3)</f>
        <v>165</v>
      </c>
      <c r="S37" s="98">
        <f>SUM(R37+K3)</f>
        <v>166</v>
      </c>
      <c r="T37" s="98">
        <f>SUM(S37+K3)</f>
        <v>167</v>
      </c>
      <c r="U37" s="98">
        <f>SUM(T37+K3)</f>
        <v>168</v>
      </c>
      <c r="V37" s="98">
        <f>SUM(U37+K3)</f>
        <v>169</v>
      </c>
      <c r="W37" s="98">
        <f>SUM(V37+K3)</f>
        <v>170</v>
      </c>
      <c r="X37" s="98">
        <f>SUM(W37+K3)</f>
        <v>171</v>
      </c>
      <c r="Y37" s="98">
        <f>SUM(X37+K3)</f>
        <v>172</v>
      </c>
      <c r="Z37" s="98">
        <f>SUM(Y37+K3)</f>
        <v>173</v>
      </c>
      <c r="AA37" s="98">
        <f>SUM(Z37+K3)</f>
        <v>174</v>
      </c>
      <c r="AB37" s="127">
        <f>SUM(AA37+K3)</f>
        <v>175</v>
      </c>
      <c r="AC37" s="133"/>
      <c r="AD37" s="125"/>
      <c r="AE37" s="125"/>
      <c r="AF37" s="125"/>
      <c r="AG37" s="125"/>
      <c r="AH37" s="125"/>
      <c r="AI37" s="125"/>
      <c r="AJ37" s="125"/>
    </row>
    <row r="38" spans="1:36" ht="12" customHeight="1" x14ac:dyDescent="0.2">
      <c r="A38" s="69"/>
      <c r="B38" s="339" t="s">
        <v>79</v>
      </c>
      <c r="C38" s="340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9"/>
      <c r="AC38" s="134"/>
      <c r="AD38" s="123"/>
      <c r="AE38" s="123"/>
      <c r="AF38" s="123"/>
      <c r="AG38" s="123"/>
      <c r="AH38" s="123"/>
      <c r="AI38" s="123"/>
      <c r="AJ38" s="123"/>
    </row>
    <row r="39" spans="1:36" ht="12" customHeight="1" thickBot="1" x14ac:dyDescent="0.25">
      <c r="A39" s="69"/>
      <c r="B39" s="335" t="s">
        <v>58</v>
      </c>
      <c r="C39" s="336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2"/>
      <c r="AC39" s="134"/>
      <c r="AD39" s="123"/>
      <c r="AE39" s="123"/>
      <c r="AF39" s="123"/>
      <c r="AG39" s="123"/>
      <c r="AH39" s="123"/>
      <c r="AI39" s="123"/>
      <c r="AJ39" s="123"/>
    </row>
    <row r="40" spans="1:36" ht="5.0999999999999996" customHeight="1" thickBot="1" x14ac:dyDescent="0.25">
      <c r="A40" s="105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36"/>
      <c r="AD40" s="124"/>
      <c r="AE40" s="124"/>
      <c r="AF40" s="124"/>
      <c r="AG40" s="124"/>
      <c r="AH40" s="124"/>
      <c r="AI40" s="124"/>
      <c r="AJ40" s="124"/>
    </row>
    <row r="41" spans="1:36" ht="5.0999999999999996" customHeight="1" x14ac:dyDescent="0.2">
      <c r="A41" s="10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104"/>
    </row>
    <row r="42" spans="1:36" ht="12" customHeight="1" x14ac:dyDescent="0.2">
      <c r="A42" s="69"/>
      <c r="B42" s="305" t="s">
        <v>67</v>
      </c>
      <c r="C42" s="306"/>
      <c r="D42" s="63"/>
      <c r="E42" s="316" t="s">
        <v>68</v>
      </c>
      <c r="F42" s="317"/>
      <c r="G42" s="318"/>
      <c r="H42" s="100"/>
      <c r="I42" s="316" t="s">
        <v>69</v>
      </c>
      <c r="J42" s="317"/>
      <c r="K42" s="318"/>
      <c r="L42" s="100"/>
      <c r="M42" s="316" t="s">
        <v>70</v>
      </c>
      <c r="N42" s="317"/>
      <c r="O42" s="318"/>
      <c r="P42" s="71"/>
      <c r="Q42" s="316" t="s">
        <v>59</v>
      </c>
      <c r="R42" s="317"/>
      <c r="S42" s="317"/>
      <c r="T42" s="317"/>
      <c r="U42" s="318"/>
      <c r="V42" s="100"/>
      <c r="W42" s="293" t="s">
        <v>103</v>
      </c>
      <c r="X42" s="294"/>
      <c r="Y42" s="294"/>
      <c r="Z42" s="294"/>
      <c r="AA42" s="294"/>
      <c r="AB42" s="295"/>
      <c r="AC42" s="68"/>
    </row>
    <row r="43" spans="1:36" ht="13.15" customHeight="1" x14ac:dyDescent="0.2">
      <c r="A43" s="69"/>
      <c r="B43" s="129"/>
      <c r="C43" s="130"/>
      <c r="D43" s="63"/>
      <c r="E43" s="320"/>
      <c r="F43" s="321"/>
      <c r="G43" s="322"/>
      <c r="H43" s="64"/>
      <c r="I43" s="329">
        <v>1</v>
      </c>
      <c r="J43" s="288" t="s">
        <v>71</v>
      </c>
      <c r="K43" s="331">
        <v>1</v>
      </c>
      <c r="L43" s="63"/>
      <c r="M43" s="320"/>
      <c r="N43" s="321"/>
      <c r="O43" s="322"/>
      <c r="P43" s="65"/>
      <c r="Q43" s="296">
        <f>Q3</f>
        <v>0</v>
      </c>
      <c r="R43" s="297"/>
      <c r="S43" s="297"/>
      <c r="T43" s="297"/>
      <c r="U43" s="298"/>
      <c r="V43" s="66"/>
      <c r="W43" s="287">
        <f>W3</f>
        <v>0</v>
      </c>
      <c r="X43" s="288"/>
      <c r="Y43" s="288"/>
      <c r="Z43" s="288"/>
      <c r="AA43" s="288"/>
      <c r="AB43" s="289"/>
      <c r="AC43" s="68"/>
    </row>
    <row r="44" spans="1:36" ht="13.15" customHeight="1" x14ac:dyDescent="0.2">
      <c r="A44" s="69"/>
      <c r="B44" s="126"/>
      <c r="C44" s="126"/>
      <c r="D44" s="63"/>
      <c r="E44" s="323"/>
      <c r="F44" s="324"/>
      <c r="G44" s="325"/>
      <c r="H44" s="64"/>
      <c r="I44" s="330"/>
      <c r="J44" s="291"/>
      <c r="K44" s="332"/>
      <c r="L44" s="67"/>
      <c r="M44" s="323"/>
      <c r="N44" s="324"/>
      <c r="O44" s="325"/>
      <c r="P44" s="65"/>
      <c r="Q44" s="299"/>
      <c r="R44" s="300"/>
      <c r="S44" s="300"/>
      <c r="T44" s="300"/>
      <c r="U44" s="301"/>
      <c r="V44" s="66"/>
      <c r="W44" s="290"/>
      <c r="X44" s="291"/>
      <c r="Y44" s="291"/>
      <c r="Z44" s="291"/>
      <c r="AA44" s="291"/>
      <c r="AB44" s="292"/>
      <c r="AC44" s="68"/>
    </row>
    <row r="45" spans="1:36" ht="12" customHeight="1" x14ac:dyDescent="0.2">
      <c r="A45" s="69"/>
      <c r="B45" s="341" t="s">
        <v>72</v>
      </c>
      <c r="C45" s="342"/>
      <c r="D45" s="63"/>
      <c r="E45" s="63"/>
      <c r="F45" s="307"/>
      <c r="G45" s="307"/>
      <c r="H45" s="307"/>
      <c r="I45" s="307"/>
      <c r="J45" s="307"/>
      <c r="K45" s="307"/>
      <c r="L45" s="307"/>
      <c r="M45" s="63"/>
      <c r="N45" s="71"/>
      <c r="O45" s="63"/>
      <c r="P45" s="63"/>
      <c r="Q45" s="63"/>
      <c r="R45" s="63"/>
      <c r="S45" s="63"/>
      <c r="T45" s="63"/>
      <c r="U45" s="63"/>
      <c r="V45" s="72"/>
      <c r="W45" s="63"/>
      <c r="X45" s="63"/>
      <c r="Y45" s="63"/>
      <c r="Z45" s="63"/>
      <c r="AA45" s="63"/>
      <c r="AB45" s="63"/>
      <c r="AC45" s="68"/>
    </row>
    <row r="46" spans="1:36" x14ac:dyDescent="0.2">
      <c r="A46" s="69"/>
      <c r="B46" s="131">
        <f>B43/25.4</f>
        <v>0</v>
      </c>
      <c r="C46" s="132">
        <f>C43/25.4</f>
        <v>0</v>
      </c>
      <c r="D46" s="63"/>
      <c r="E46" s="326" t="s">
        <v>80</v>
      </c>
      <c r="F46" s="327"/>
      <c r="G46" s="328"/>
      <c r="H46" s="63"/>
      <c r="I46" s="305" t="s">
        <v>73</v>
      </c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06"/>
      <c r="V46" s="53"/>
      <c r="W46" s="316" t="s">
        <v>74</v>
      </c>
      <c r="X46" s="317"/>
      <c r="Y46" s="317"/>
      <c r="Z46" s="317"/>
      <c r="AA46" s="317"/>
      <c r="AB46" s="318"/>
      <c r="AC46" s="68"/>
    </row>
    <row r="47" spans="1:36" ht="13.15" customHeight="1" x14ac:dyDescent="0.2">
      <c r="A47" s="69"/>
      <c r="B47" s="101" t="s">
        <v>75</v>
      </c>
      <c r="C47" s="73">
        <f>B46-C46</f>
        <v>0</v>
      </c>
      <c r="D47" s="63"/>
      <c r="E47" s="310"/>
      <c r="F47" s="311"/>
      <c r="G47" s="312"/>
      <c r="H47" s="63"/>
      <c r="I47" s="310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2"/>
      <c r="V47" s="53"/>
      <c r="W47" s="320"/>
      <c r="X47" s="321"/>
      <c r="Y47" s="321"/>
      <c r="Z47" s="321"/>
      <c r="AA47" s="321"/>
      <c r="AB47" s="322"/>
      <c r="AC47" s="68"/>
    </row>
    <row r="48" spans="1:36" ht="13.15" customHeight="1" x14ac:dyDescent="0.2">
      <c r="A48" s="69"/>
      <c r="B48" s="101" t="s">
        <v>76</v>
      </c>
      <c r="C48" s="74">
        <f>C47/12</f>
        <v>0</v>
      </c>
      <c r="D48" s="63"/>
      <c r="E48" s="313"/>
      <c r="F48" s="314"/>
      <c r="G48" s="315"/>
      <c r="H48" s="63"/>
      <c r="I48" s="313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5"/>
      <c r="V48" s="53"/>
      <c r="W48" s="323"/>
      <c r="X48" s="324"/>
      <c r="Y48" s="324"/>
      <c r="Z48" s="324"/>
      <c r="AA48" s="324"/>
      <c r="AB48" s="325"/>
      <c r="AC48" s="68"/>
    </row>
    <row r="49" spans="1:37" ht="10.15" customHeight="1" x14ac:dyDescent="0.2">
      <c r="A49" s="69"/>
      <c r="B49" s="63"/>
      <c r="C49" s="63"/>
      <c r="D49" s="63"/>
      <c r="E49" s="63"/>
      <c r="F49" s="307"/>
      <c r="G49" s="307"/>
      <c r="H49" s="307"/>
      <c r="I49" s="307"/>
      <c r="J49" s="307"/>
      <c r="K49" s="307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70"/>
      <c r="AC49" s="68"/>
    </row>
    <row r="50" spans="1:37" ht="50.1" customHeight="1" x14ac:dyDescent="0.2">
      <c r="A50" s="69"/>
      <c r="B50" s="333" t="s">
        <v>83</v>
      </c>
      <c r="C50" s="33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68"/>
    </row>
    <row r="51" spans="1:37" ht="39.950000000000003" customHeight="1" x14ac:dyDescent="0.2">
      <c r="A51" s="69"/>
      <c r="B51" s="333" t="s">
        <v>2</v>
      </c>
      <c r="C51" s="334"/>
      <c r="D51" s="99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68"/>
    </row>
    <row r="52" spans="1:37" ht="4.9000000000000004" customHeight="1" thickBot="1" x14ac:dyDescent="0.25">
      <c r="A52" s="69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68"/>
    </row>
    <row r="53" spans="1:37" ht="12" customHeight="1" thickBot="1" x14ac:dyDescent="0.25">
      <c r="A53" s="69"/>
      <c r="B53" s="337" t="s">
        <v>77</v>
      </c>
      <c r="C53" s="338"/>
      <c r="D53" s="95">
        <v>1</v>
      </c>
      <c r="E53" s="96">
        <f>IF(K43=1,2,K43)</f>
        <v>2</v>
      </c>
      <c r="F53" s="96">
        <f>SUM(E53+K43)</f>
        <v>3</v>
      </c>
      <c r="G53" s="96">
        <f>SUM(F53+K43)</f>
        <v>4</v>
      </c>
      <c r="H53" s="96">
        <f>SUM(G53+K43)</f>
        <v>5</v>
      </c>
      <c r="I53" s="96">
        <f>SUM(H53+K43)</f>
        <v>6</v>
      </c>
      <c r="J53" s="96">
        <f>SUM(I53+K43)</f>
        <v>7</v>
      </c>
      <c r="K53" s="96">
        <f>SUM(J53+K43)</f>
        <v>8</v>
      </c>
      <c r="L53" s="96">
        <f>SUM(K53+K43)</f>
        <v>9</v>
      </c>
      <c r="M53" s="96">
        <f>SUM(L53+K43)</f>
        <v>10</v>
      </c>
      <c r="N53" s="96">
        <f>SUM(M53+K43)</f>
        <v>11</v>
      </c>
      <c r="O53" s="96">
        <f>SUM(N53+K43)</f>
        <v>12</v>
      </c>
      <c r="P53" s="96">
        <f>SUM(O53+K43)</f>
        <v>13</v>
      </c>
      <c r="Q53" s="96">
        <f>SUM(P53+K43)</f>
        <v>14</v>
      </c>
      <c r="R53" s="96">
        <f>SUM(Q53+K43)</f>
        <v>15</v>
      </c>
      <c r="S53" s="96">
        <f>SUM(R53+K43)</f>
        <v>16</v>
      </c>
      <c r="T53" s="96">
        <f>SUM(S53+K43)</f>
        <v>17</v>
      </c>
      <c r="U53" s="96">
        <f>SUM(T53+K43)</f>
        <v>18</v>
      </c>
      <c r="V53" s="96">
        <f>SUM(U53+K43)</f>
        <v>19</v>
      </c>
      <c r="W53" s="96">
        <f>SUM(V53+K43)</f>
        <v>20</v>
      </c>
      <c r="X53" s="96">
        <f>SUM(W53+K43)</f>
        <v>21</v>
      </c>
      <c r="Y53" s="96">
        <f>SUM(X53+K43)</f>
        <v>22</v>
      </c>
      <c r="Z53" s="96">
        <f>SUM(Y53+K43)</f>
        <v>23</v>
      </c>
      <c r="AA53" s="96">
        <f>SUM(Z53+K43)</f>
        <v>24</v>
      </c>
      <c r="AB53" s="97">
        <f>SUM(AA53+K43)</f>
        <v>25</v>
      </c>
      <c r="AC53" s="133"/>
      <c r="AD53" s="125"/>
      <c r="AE53" s="125"/>
      <c r="AF53" s="125"/>
      <c r="AG53" s="125"/>
      <c r="AH53" s="125"/>
      <c r="AI53" s="125"/>
      <c r="AJ53" s="125"/>
      <c r="AK53" s="126"/>
    </row>
    <row r="54" spans="1:37" ht="12" customHeight="1" x14ac:dyDescent="0.2">
      <c r="A54" s="69"/>
      <c r="B54" s="339" t="s">
        <v>79</v>
      </c>
      <c r="C54" s="340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134"/>
      <c r="AD54" s="123"/>
      <c r="AE54" s="123"/>
      <c r="AF54" s="123"/>
      <c r="AG54" s="123"/>
      <c r="AH54" s="123"/>
      <c r="AI54" s="123"/>
      <c r="AJ54" s="123"/>
    </row>
    <row r="55" spans="1:37" ht="12" customHeight="1" thickBot="1" x14ac:dyDescent="0.25">
      <c r="A55" s="69"/>
      <c r="B55" s="335" t="s">
        <v>58</v>
      </c>
      <c r="C55" s="336"/>
      <c r="D55" s="120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2"/>
      <c r="AC55" s="134"/>
      <c r="AD55" s="123"/>
      <c r="AE55" s="123"/>
      <c r="AF55" s="123"/>
      <c r="AG55" s="123"/>
      <c r="AH55" s="123"/>
      <c r="AI55" s="123"/>
      <c r="AJ55" s="123"/>
    </row>
    <row r="56" spans="1:37" ht="12.95" customHeight="1" thickBot="1" x14ac:dyDescent="0.25">
      <c r="A56" s="69"/>
      <c r="B56" s="128"/>
      <c r="C56" s="128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35"/>
      <c r="AD56" s="124"/>
      <c r="AE56" s="124"/>
      <c r="AF56" s="124"/>
      <c r="AG56" s="124"/>
      <c r="AH56" s="124"/>
      <c r="AI56" s="124"/>
      <c r="AJ56" s="124"/>
    </row>
    <row r="57" spans="1:37" ht="12" customHeight="1" thickBot="1" x14ac:dyDescent="0.25">
      <c r="A57" s="69"/>
      <c r="B57" s="337" t="s">
        <v>77</v>
      </c>
      <c r="C57" s="338"/>
      <c r="D57" s="98">
        <f>SUM(AB53+K43)</f>
        <v>26</v>
      </c>
      <c r="E57" s="98">
        <f>SUM(D57+K43)</f>
        <v>27</v>
      </c>
      <c r="F57" s="98">
        <f>SUM(E57+K43)</f>
        <v>28</v>
      </c>
      <c r="G57" s="98">
        <f>SUM(F57+K43)</f>
        <v>29</v>
      </c>
      <c r="H57" s="98">
        <f>SUM(G57+K43)</f>
        <v>30</v>
      </c>
      <c r="I57" s="98">
        <f>SUM(H57+K43)</f>
        <v>31</v>
      </c>
      <c r="J57" s="98">
        <f>SUM(I57+K43)</f>
        <v>32</v>
      </c>
      <c r="K57" s="98">
        <f>SUM(J57+K43)</f>
        <v>33</v>
      </c>
      <c r="L57" s="98">
        <f>SUM(K57+K43)</f>
        <v>34</v>
      </c>
      <c r="M57" s="98">
        <f>SUM(L57+K43)</f>
        <v>35</v>
      </c>
      <c r="N57" s="98">
        <f>SUM(M57+K43)</f>
        <v>36</v>
      </c>
      <c r="O57" s="98">
        <f>SUM(N57+K43)</f>
        <v>37</v>
      </c>
      <c r="P57" s="98">
        <f>SUM(O57+K43)</f>
        <v>38</v>
      </c>
      <c r="Q57" s="98">
        <f>SUM(P57+K43)</f>
        <v>39</v>
      </c>
      <c r="R57" s="98">
        <f>SUM(Q57+K43)</f>
        <v>40</v>
      </c>
      <c r="S57" s="98">
        <f>SUM(R57+K43)</f>
        <v>41</v>
      </c>
      <c r="T57" s="98">
        <f>SUM(S57+K43)</f>
        <v>42</v>
      </c>
      <c r="U57" s="98">
        <f>SUM(T57+K43)</f>
        <v>43</v>
      </c>
      <c r="V57" s="98">
        <f>SUM(U57+K43)</f>
        <v>44</v>
      </c>
      <c r="W57" s="98">
        <f>SUM(V57+K43)</f>
        <v>45</v>
      </c>
      <c r="X57" s="98">
        <f>SUM(W57+K43)</f>
        <v>46</v>
      </c>
      <c r="Y57" s="98">
        <f>SUM(X57+K43)</f>
        <v>47</v>
      </c>
      <c r="Z57" s="98">
        <f>SUM(Y57+K43)</f>
        <v>48</v>
      </c>
      <c r="AA57" s="98">
        <f>SUM(Z57+K43)</f>
        <v>49</v>
      </c>
      <c r="AB57" s="127">
        <f>SUM(AA57+K43)</f>
        <v>50</v>
      </c>
      <c r="AC57" s="133"/>
      <c r="AD57" s="125"/>
      <c r="AE57" s="125"/>
      <c r="AF57" s="125"/>
      <c r="AG57" s="125"/>
      <c r="AH57" s="125"/>
      <c r="AI57" s="125"/>
      <c r="AJ57" s="125"/>
    </row>
    <row r="58" spans="1:37" ht="12" customHeight="1" x14ac:dyDescent="0.2">
      <c r="A58" s="69"/>
      <c r="B58" s="339" t="s">
        <v>79</v>
      </c>
      <c r="C58" s="340"/>
      <c r="D58" s="11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9"/>
      <c r="AC58" s="134"/>
      <c r="AD58" s="123"/>
      <c r="AE58" s="123"/>
      <c r="AF58" s="123"/>
      <c r="AG58" s="123"/>
      <c r="AH58" s="123"/>
      <c r="AI58" s="123"/>
      <c r="AJ58" s="123"/>
    </row>
    <row r="59" spans="1:37" ht="12" customHeight="1" thickBot="1" x14ac:dyDescent="0.25">
      <c r="A59" s="69"/>
      <c r="B59" s="335" t="s">
        <v>58</v>
      </c>
      <c r="C59" s="336"/>
      <c r="D59" s="120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134"/>
      <c r="AD59" s="123"/>
      <c r="AE59" s="123"/>
      <c r="AF59" s="123"/>
      <c r="AG59" s="123"/>
      <c r="AH59" s="123"/>
      <c r="AI59" s="123"/>
      <c r="AJ59" s="123"/>
    </row>
    <row r="60" spans="1:37" ht="12.95" customHeight="1" thickBot="1" x14ac:dyDescent="0.25">
      <c r="A60" s="69"/>
      <c r="B60" s="128"/>
      <c r="C60" s="128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35"/>
      <c r="AD60" s="124"/>
      <c r="AE60" s="124"/>
      <c r="AF60" s="124"/>
      <c r="AG60" s="124"/>
      <c r="AH60" s="124"/>
      <c r="AI60" s="124"/>
      <c r="AJ60" s="124"/>
    </row>
    <row r="61" spans="1:37" ht="12" customHeight="1" thickBot="1" x14ac:dyDescent="0.25">
      <c r="A61" s="69"/>
      <c r="B61" s="337" t="s">
        <v>77</v>
      </c>
      <c r="C61" s="338"/>
      <c r="D61" s="98">
        <f>SUM(AB57+K43)</f>
        <v>51</v>
      </c>
      <c r="E61" s="98">
        <f>SUM(D61+K43)</f>
        <v>52</v>
      </c>
      <c r="F61" s="98">
        <f>SUM(E61+K43)</f>
        <v>53</v>
      </c>
      <c r="G61" s="98">
        <f>SUM(F61+K43)</f>
        <v>54</v>
      </c>
      <c r="H61" s="98">
        <f>SUM(G61+K43)</f>
        <v>55</v>
      </c>
      <c r="I61" s="98">
        <f>SUM(H61+K43)</f>
        <v>56</v>
      </c>
      <c r="J61" s="98">
        <f>SUM(I61+K43)</f>
        <v>57</v>
      </c>
      <c r="K61" s="98">
        <f>SUM(J61+K43)</f>
        <v>58</v>
      </c>
      <c r="L61" s="98">
        <f>SUM(K61+K43)</f>
        <v>59</v>
      </c>
      <c r="M61" s="98">
        <f>SUM(L61+K43)</f>
        <v>60</v>
      </c>
      <c r="N61" s="98">
        <f>SUM(M61+K43)</f>
        <v>61</v>
      </c>
      <c r="O61" s="98">
        <f>SUM(N61+K43)</f>
        <v>62</v>
      </c>
      <c r="P61" s="98">
        <f>SUM(O61+K43)</f>
        <v>63</v>
      </c>
      <c r="Q61" s="98">
        <f>SUM(P61+K43)</f>
        <v>64</v>
      </c>
      <c r="R61" s="98">
        <f>SUM(Q61+K43)</f>
        <v>65</v>
      </c>
      <c r="S61" s="98">
        <f>SUM(R61+K43)</f>
        <v>66</v>
      </c>
      <c r="T61" s="98">
        <f>SUM(S61+K43)</f>
        <v>67</v>
      </c>
      <c r="U61" s="98">
        <f>SUM(T61+K43)</f>
        <v>68</v>
      </c>
      <c r="V61" s="98">
        <f>SUM(U61+K43)</f>
        <v>69</v>
      </c>
      <c r="W61" s="98">
        <f>SUM(V61+K43)</f>
        <v>70</v>
      </c>
      <c r="X61" s="98">
        <f>SUM(W61+K43)</f>
        <v>71</v>
      </c>
      <c r="Y61" s="98">
        <f>SUM(X61+K43)</f>
        <v>72</v>
      </c>
      <c r="Z61" s="98">
        <f>SUM(Y61+K43)</f>
        <v>73</v>
      </c>
      <c r="AA61" s="98">
        <f>SUM(Z61+K43)</f>
        <v>74</v>
      </c>
      <c r="AB61" s="127">
        <f>SUM(AA61+K43)</f>
        <v>75</v>
      </c>
      <c r="AC61" s="133"/>
      <c r="AD61" s="125"/>
      <c r="AE61" s="125"/>
      <c r="AF61" s="125"/>
      <c r="AG61" s="125"/>
      <c r="AH61" s="125"/>
      <c r="AI61" s="125"/>
      <c r="AJ61" s="125"/>
    </row>
    <row r="62" spans="1:37" ht="12" customHeight="1" x14ac:dyDescent="0.2">
      <c r="A62" s="69"/>
      <c r="B62" s="339" t="s">
        <v>79</v>
      </c>
      <c r="C62" s="340"/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9"/>
      <c r="AC62" s="134"/>
      <c r="AD62" s="123"/>
      <c r="AE62" s="123"/>
      <c r="AF62" s="123"/>
      <c r="AG62" s="123"/>
      <c r="AH62" s="123"/>
      <c r="AI62" s="123"/>
      <c r="AJ62" s="123"/>
    </row>
    <row r="63" spans="1:37" ht="12" customHeight="1" thickBot="1" x14ac:dyDescent="0.25">
      <c r="A63" s="69"/>
      <c r="B63" s="335" t="s">
        <v>58</v>
      </c>
      <c r="C63" s="336"/>
      <c r="D63" s="120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2"/>
      <c r="AC63" s="134"/>
      <c r="AD63" s="123"/>
      <c r="AE63" s="123"/>
      <c r="AF63" s="123"/>
      <c r="AG63" s="123"/>
      <c r="AH63" s="123"/>
      <c r="AI63" s="123"/>
      <c r="AJ63" s="123"/>
    </row>
    <row r="64" spans="1:37" ht="12.95" customHeight="1" thickBot="1" x14ac:dyDescent="0.25">
      <c r="A64" s="69"/>
      <c r="B64" s="128"/>
      <c r="C64" s="128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35"/>
      <c r="AD64" s="124"/>
      <c r="AE64" s="124"/>
      <c r="AF64" s="124"/>
      <c r="AG64" s="124"/>
      <c r="AH64" s="124"/>
      <c r="AI64" s="124"/>
      <c r="AJ64" s="124"/>
    </row>
    <row r="65" spans="1:36" ht="12" customHeight="1" thickBot="1" x14ac:dyDescent="0.25">
      <c r="A65" s="69"/>
      <c r="B65" s="337" t="s">
        <v>77</v>
      </c>
      <c r="C65" s="338"/>
      <c r="D65" s="98">
        <f>SUM(AB61+K43)</f>
        <v>76</v>
      </c>
      <c r="E65" s="98">
        <f>SUM(D65+K43)</f>
        <v>77</v>
      </c>
      <c r="F65" s="98">
        <f>SUM(E65+K43)</f>
        <v>78</v>
      </c>
      <c r="G65" s="98">
        <f>SUM(F65+K43)</f>
        <v>79</v>
      </c>
      <c r="H65" s="98">
        <f>SUM(G65+K43)</f>
        <v>80</v>
      </c>
      <c r="I65" s="98">
        <f>SUM(H65+K43)</f>
        <v>81</v>
      </c>
      <c r="J65" s="98">
        <f>SUM(I65+K43)</f>
        <v>82</v>
      </c>
      <c r="K65" s="98">
        <f>SUM(J65+K43)</f>
        <v>83</v>
      </c>
      <c r="L65" s="98">
        <f>SUM(K65+K43)</f>
        <v>84</v>
      </c>
      <c r="M65" s="98">
        <f>SUM(L65+K43)</f>
        <v>85</v>
      </c>
      <c r="N65" s="98">
        <f>SUM(M65+K43)</f>
        <v>86</v>
      </c>
      <c r="O65" s="98">
        <f>SUM(N65+K43)</f>
        <v>87</v>
      </c>
      <c r="P65" s="98">
        <f>SUM(O65+K43)</f>
        <v>88</v>
      </c>
      <c r="Q65" s="98">
        <f>SUM(P65+K43)</f>
        <v>89</v>
      </c>
      <c r="R65" s="98">
        <f>SUM(Q65+K43)</f>
        <v>90</v>
      </c>
      <c r="S65" s="98">
        <f>SUM(R65+K43)</f>
        <v>91</v>
      </c>
      <c r="T65" s="98">
        <f>SUM(S65+K43)</f>
        <v>92</v>
      </c>
      <c r="U65" s="98">
        <f>SUM(T65+K43)</f>
        <v>93</v>
      </c>
      <c r="V65" s="98">
        <f>SUM(U65+K43)</f>
        <v>94</v>
      </c>
      <c r="W65" s="98">
        <f>SUM(V65+K43)</f>
        <v>95</v>
      </c>
      <c r="X65" s="98">
        <f>SUM(W65+K43)</f>
        <v>96</v>
      </c>
      <c r="Y65" s="98">
        <f>SUM(X65+K43)</f>
        <v>97</v>
      </c>
      <c r="Z65" s="98">
        <f>SUM(Y65+K43)</f>
        <v>98</v>
      </c>
      <c r="AA65" s="98">
        <f>SUM(Z65+K43)</f>
        <v>99</v>
      </c>
      <c r="AB65" s="127">
        <f>SUM(AA65+K43)</f>
        <v>100</v>
      </c>
      <c r="AC65" s="133"/>
      <c r="AD65" s="125"/>
      <c r="AE65" s="125"/>
      <c r="AF65" s="125"/>
      <c r="AG65" s="125"/>
      <c r="AH65" s="125"/>
      <c r="AI65" s="125"/>
      <c r="AJ65" s="125"/>
    </row>
    <row r="66" spans="1:36" ht="12" customHeight="1" x14ac:dyDescent="0.2">
      <c r="A66" s="69"/>
      <c r="B66" s="339" t="s">
        <v>79</v>
      </c>
      <c r="C66" s="340"/>
      <c r="D66" s="11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134"/>
      <c r="AD66" s="123"/>
      <c r="AE66" s="123"/>
      <c r="AF66" s="123"/>
      <c r="AG66" s="123"/>
      <c r="AH66" s="123"/>
      <c r="AI66" s="123"/>
      <c r="AJ66" s="123"/>
    </row>
    <row r="67" spans="1:36" ht="12" customHeight="1" thickBot="1" x14ac:dyDescent="0.25">
      <c r="A67" s="69"/>
      <c r="B67" s="335" t="s">
        <v>58</v>
      </c>
      <c r="C67" s="336"/>
      <c r="D67" s="120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2"/>
      <c r="AC67" s="134"/>
      <c r="AD67" s="123"/>
      <c r="AE67" s="123"/>
      <c r="AF67" s="123"/>
      <c r="AG67" s="123"/>
      <c r="AH67" s="123"/>
      <c r="AI67" s="123"/>
      <c r="AJ67" s="123"/>
    </row>
    <row r="68" spans="1:36" ht="12.95" customHeight="1" thickBot="1" x14ac:dyDescent="0.25">
      <c r="A68" s="69"/>
      <c r="B68" s="128"/>
      <c r="C68" s="128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35"/>
      <c r="AD68" s="124"/>
      <c r="AE68" s="124"/>
      <c r="AF68" s="124"/>
      <c r="AG68" s="124"/>
      <c r="AH68" s="124"/>
      <c r="AI68" s="124"/>
      <c r="AJ68" s="124"/>
    </row>
    <row r="69" spans="1:36" ht="12" customHeight="1" thickBot="1" x14ac:dyDescent="0.25">
      <c r="A69" s="69"/>
      <c r="B69" s="337" t="s">
        <v>77</v>
      </c>
      <c r="C69" s="338"/>
      <c r="D69" s="98">
        <f>SUM(AB65+K43)</f>
        <v>101</v>
      </c>
      <c r="E69" s="98">
        <f>SUM(D69+K43)</f>
        <v>102</v>
      </c>
      <c r="F69" s="98">
        <f>SUM(E69+K43)</f>
        <v>103</v>
      </c>
      <c r="G69" s="98">
        <f>SUM(F69+K43)</f>
        <v>104</v>
      </c>
      <c r="H69" s="98">
        <f>SUM(G69+K43)</f>
        <v>105</v>
      </c>
      <c r="I69" s="98">
        <f>SUM(H69+K43)</f>
        <v>106</v>
      </c>
      <c r="J69" s="98">
        <f>SUM(I69+K43)</f>
        <v>107</v>
      </c>
      <c r="K69" s="98">
        <f>SUM(J69+K43)</f>
        <v>108</v>
      </c>
      <c r="L69" s="98">
        <f>SUM(K69+K43)</f>
        <v>109</v>
      </c>
      <c r="M69" s="98">
        <f>SUM(L69+K43)</f>
        <v>110</v>
      </c>
      <c r="N69" s="98">
        <f>SUM(M69+K43)</f>
        <v>111</v>
      </c>
      <c r="O69" s="98">
        <f>SUM(N69+K43)</f>
        <v>112</v>
      </c>
      <c r="P69" s="98">
        <f>SUM(O69+K43)</f>
        <v>113</v>
      </c>
      <c r="Q69" s="98">
        <f>SUM(P69+K43)</f>
        <v>114</v>
      </c>
      <c r="R69" s="98">
        <f>SUM(Q69+K43)</f>
        <v>115</v>
      </c>
      <c r="S69" s="98">
        <f>SUM(R69+K43)</f>
        <v>116</v>
      </c>
      <c r="T69" s="98">
        <f>SUM(S69+K43)</f>
        <v>117</v>
      </c>
      <c r="U69" s="98">
        <f>SUM(T69+K43)</f>
        <v>118</v>
      </c>
      <c r="V69" s="98">
        <f>SUM(U69+K43)</f>
        <v>119</v>
      </c>
      <c r="W69" s="98">
        <f>SUM(V69+K43)</f>
        <v>120</v>
      </c>
      <c r="X69" s="98">
        <f>SUM(W69+K43)</f>
        <v>121</v>
      </c>
      <c r="Y69" s="98">
        <f>SUM(X69+K43)</f>
        <v>122</v>
      </c>
      <c r="Z69" s="98">
        <f>SUM(Y69+K43)</f>
        <v>123</v>
      </c>
      <c r="AA69" s="98">
        <f>SUM(Z69+K43)</f>
        <v>124</v>
      </c>
      <c r="AB69" s="127">
        <f>SUM(AA69+K43)</f>
        <v>125</v>
      </c>
      <c r="AC69" s="133"/>
      <c r="AD69" s="125"/>
      <c r="AE69" s="125"/>
      <c r="AF69" s="125"/>
      <c r="AG69" s="125"/>
      <c r="AH69" s="125"/>
      <c r="AI69" s="125"/>
      <c r="AJ69" s="125"/>
    </row>
    <row r="70" spans="1:36" ht="12" customHeight="1" x14ac:dyDescent="0.2">
      <c r="A70" s="69"/>
      <c r="B70" s="339" t="s">
        <v>79</v>
      </c>
      <c r="C70" s="340"/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9"/>
      <c r="AC70" s="134"/>
      <c r="AD70" s="123"/>
      <c r="AE70" s="123"/>
      <c r="AF70" s="123"/>
      <c r="AG70" s="123"/>
      <c r="AH70" s="123"/>
      <c r="AI70" s="123"/>
      <c r="AJ70" s="123"/>
    </row>
    <row r="71" spans="1:36" ht="12" customHeight="1" thickBot="1" x14ac:dyDescent="0.25">
      <c r="A71" s="69"/>
      <c r="B71" s="335" t="s">
        <v>58</v>
      </c>
      <c r="C71" s="336"/>
      <c r="D71" s="120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2"/>
      <c r="AC71" s="134"/>
      <c r="AD71" s="123"/>
      <c r="AE71" s="123"/>
      <c r="AF71" s="123"/>
      <c r="AG71" s="123"/>
      <c r="AH71" s="123"/>
      <c r="AI71" s="123"/>
      <c r="AJ71" s="123"/>
    </row>
    <row r="72" spans="1:36" ht="12.95" customHeight="1" thickBot="1" x14ac:dyDescent="0.25">
      <c r="A72" s="69"/>
      <c r="B72" s="128"/>
      <c r="C72" s="128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35"/>
      <c r="AD72" s="124"/>
      <c r="AE72" s="124"/>
      <c r="AF72" s="124"/>
      <c r="AG72" s="124"/>
      <c r="AH72" s="124"/>
      <c r="AI72" s="124"/>
      <c r="AJ72" s="124"/>
    </row>
    <row r="73" spans="1:36" ht="12" customHeight="1" thickBot="1" x14ac:dyDescent="0.25">
      <c r="A73" s="69"/>
      <c r="B73" s="337" t="s">
        <v>77</v>
      </c>
      <c r="C73" s="338"/>
      <c r="D73" s="98">
        <f>SUM(AB69+K43)</f>
        <v>126</v>
      </c>
      <c r="E73" s="98">
        <f>SUM(D73+K43)</f>
        <v>127</v>
      </c>
      <c r="F73" s="98">
        <f>SUM(E73+K43)</f>
        <v>128</v>
      </c>
      <c r="G73" s="98">
        <f>SUM(F73+K43)</f>
        <v>129</v>
      </c>
      <c r="H73" s="98">
        <f>SUM(G73+K43)</f>
        <v>130</v>
      </c>
      <c r="I73" s="98">
        <f>SUM(H73+K43)</f>
        <v>131</v>
      </c>
      <c r="J73" s="98">
        <f>SUM(I73+K43)</f>
        <v>132</v>
      </c>
      <c r="K73" s="98">
        <f>SUM(J73+K43)</f>
        <v>133</v>
      </c>
      <c r="L73" s="98">
        <f>SUM(K73+K43)</f>
        <v>134</v>
      </c>
      <c r="M73" s="98">
        <f>SUM(L73+K43)</f>
        <v>135</v>
      </c>
      <c r="N73" s="98">
        <f>SUM(M73+K43)</f>
        <v>136</v>
      </c>
      <c r="O73" s="98">
        <f>SUM(N73+K43)</f>
        <v>137</v>
      </c>
      <c r="P73" s="98">
        <f>SUM(O73+K43)</f>
        <v>138</v>
      </c>
      <c r="Q73" s="98">
        <f>SUM(P73+K43)</f>
        <v>139</v>
      </c>
      <c r="R73" s="98">
        <f>SUM(Q73+K43)</f>
        <v>140</v>
      </c>
      <c r="S73" s="98">
        <f>SUM(R73+K43)</f>
        <v>141</v>
      </c>
      <c r="T73" s="98">
        <f>SUM(S73+K43)</f>
        <v>142</v>
      </c>
      <c r="U73" s="98">
        <f>SUM(T73+K43)</f>
        <v>143</v>
      </c>
      <c r="V73" s="98">
        <f>SUM(U73+K43)</f>
        <v>144</v>
      </c>
      <c r="W73" s="98">
        <f>SUM(V73+K43)</f>
        <v>145</v>
      </c>
      <c r="X73" s="98">
        <f>SUM(W73+K43)</f>
        <v>146</v>
      </c>
      <c r="Y73" s="98">
        <f>SUM(X73+K43)</f>
        <v>147</v>
      </c>
      <c r="Z73" s="98">
        <f>SUM(Y73+K43)</f>
        <v>148</v>
      </c>
      <c r="AA73" s="98">
        <f>SUM(Z73+K43)</f>
        <v>149</v>
      </c>
      <c r="AB73" s="127">
        <f>SUM(AA73+K43)</f>
        <v>150</v>
      </c>
      <c r="AC73" s="133"/>
      <c r="AD73" s="125"/>
      <c r="AE73" s="125"/>
      <c r="AF73" s="125"/>
      <c r="AG73" s="125"/>
      <c r="AH73" s="125"/>
      <c r="AI73" s="125"/>
      <c r="AJ73" s="125"/>
    </row>
    <row r="74" spans="1:36" ht="12" customHeight="1" x14ac:dyDescent="0.2">
      <c r="A74" s="69"/>
      <c r="B74" s="339" t="s">
        <v>79</v>
      </c>
      <c r="C74" s="340"/>
      <c r="D74" s="11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9"/>
      <c r="AC74" s="134"/>
      <c r="AD74" s="123"/>
      <c r="AE74" s="123"/>
      <c r="AF74" s="123"/>
      <c r="AG74" s="123"/>
      <c r="AH74" s="123"/>
      <c r="AI74" s="123"/>
      <c r="AJ74" s="123"/>
    </row>
    <row r="75" spans="1:36" ht="12" customHeight="1" thickBot="1" x14ac:dyDescent="0.25">
      <c r="A75" s="69"/>
      <c r="B75" s="335" t="s">
        <v>58</v>
      </c>
      <c r="C75" s="336"/>
      <c r="D75" s="120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2"/>
      <c r="AC75" s="134"/>
      <c r="AD75" s="123"/>
      <c r="AE75" s="123"/>
      <c r="AF75" s="123"/>
      <c r="AG75" s="123"/>
      <c r="AH75" s="123"/>
      <c r="AI75" s="123"/>
      <c r="AJ75" s="123"/>
    </row>
    <row r="76" spans="1:36" ht="12.95" customHeight="1" thickBot="1" x14ac:dyDescent="0.25">
      <c r="A76" s="69"/>
      <c r="B76" s="128"/>
      <c r="C76" s="128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35"/>
      <c r="AD76" s="124"/>
      <c r="AE76" s="124"/>
      <c r="AF76" s="124"/>
      <c r="AG76" s="124"/>
      <c r="AH76" s="124"/>
      <c r="AI76" s="124"/>
      <c r="AJ76" s="124"/>
    </row>
    <row r="77" spans="1:36" ht="12" customHeight="1" thickBot="1" x14ac:dyDescent="0.25">
      <c r="A77" s="69"/>
      <c r="B77" s="337" t="s">
        <v>77</v>
      </c>
      <c r="C77" s="338"/>
      <c r="D77" s="98">
        <f>SUM(AB73+K43)</f>
        <v>151</v>
      </c>
      <c r="E77" s="98">
        <f>SUM(D77+K43)</f>
        <v>152</v>
      </c>
      <c r="F77" s="98">
        <f>SUM(E77+K43)</f>
        <v>153</v>
      </c>
      <c r="G77" s="98">
        <f>SUM(F77+K43)</f>
        <v>154</v>
      </c>
      <c r="H77" s="98">
        <f>SUM(G77+K43)</f>
        <v>155</v>
      </c>
      <c r="I77" s="98">
        <f>SUM(H77+K43)</f>
        <v>156</v>
      </c>
      <c r="J77" s="98">
        <f>SUM(I77+K43)</f>
        <v>157</v>
      </c>
      <c r="K77" s="98">
        <f>SUM(J77+K43)</f>
        <v>158</v>
      </c>
      <c r="L77" s="98">
        <f>SUM(K77+K43)</f>
        <v>159</v>
      </c>
      <c r="M77" s="98">
        <f>SUM(L77+K43)</f>
        <v>160</v>
      </c>
      <c r="N77" s="98">
        <f>SUM(M77+K43)</f>
        <v>161</v>
      </c>
      <c r="O77" s="98">
        <f>SUM(N77+K43)</f>
        <v>162</v>
      </c>
      <c r="P77" s="98">
        <f>SUM(O77+K43)</f>
        <v>163</v>
      </c>
      <c r="Q77" s="98">
        <f>SUM(P77+K43)</f>
        <v>164</v>
      </c>
      <c r="R77" s="98">
        <f>SUM(Q77+K43)</f>
        <v>165</v>
      </c>
      <c r="S77" s="98">
        <f>SUM(R77+K43)</f>
        <v>166</v>
      </c>
      <c r="T77" s="98">
        <f>SUM(S77+K43)</f>
        <v>167</v>
      </c>
      <c r="U77" s="98">
        <f>SUM(T77+K43)</f>
        <v>168</v>
      </c>
      <c r="V77" s="98">
        <f>SUM(U77+K43)</f>
        <v>169</v>
      </c>
      <c r="W77" s="98">
        <f>SUM(V77+K43)</f>
        <v>170</v>
      </c>
      <c r="X77" s="98">
        <f>SUM(W77+K43)</f>
        <v>171</v>
      </c>
      <c r="Y77" s="98">
        <f>SUM(X77+K43)</f>
        <v>172</v>
      </c>
      <c r="Z77" s="98">
        <f>SUM(Y77+K43)</f>
        <v>173</v>
      </c>
      <c r="AA77" s="98">
        <f>SUM(Z77+K43)</f>
        <v>174</v>
      </c>
      <c r="AB77" s="127">
        <f>SUM(AA77+K43)</f>
        <v>175</v>
      </c>
      <c r="AC77" s="133"/>
      <c r="AD77" s="125"/>
      <c r="AE77" s="125"/>
      <c r="AF77" s="125"/>
      <c r="AG77" s="125"/>
      <c r="AH77" s="125"/>
      <c r="AI77" s="125"/>
      <c r="AJ77" s="125"/>
    </row>
    <row r="78" spans="1:36" ht="12" customHeight="1" x14ac:dyDescent="0.2">
      <c r="A78" s="69"/>
      <c r="B78" s="339" t="s">
        <v>79</v>
      </c>
      <c r="C78" s="340"/>
      <c r="D78" s="11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9"/>
      <c r="AC78" s="134"/>
      <c r="AD78" s="123"/>
      <c r="AE78" s="123"/>
      <c r="AF78" s="123"/>
      <c r="AG78" s="123"/>
      <c r="AH78" s="123"/>
      <c r="AI78" s="123"/>
      <c r="AJ78" s="123"/>
    </row>
    <row r="79" spans="1:36" ht="12" customHeight="1" thickBot="1" x14ac:dyDescent="0.25">
      <c r="A79" s="69"/>
      <c r="B79" s="335" t="s">
        <v>58</v>
      </c>
      <c r="C79" s="336"/>
      <c r="D79" s="120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2"/>
      <c r="AC79" s="134"/>
      <c r="AD79" s="123"/>
      <c r="AE79" s="123"/>
      <c r="AF79" s="123"/>
      <c r="AG79" s="123"/>
      <c r="AH79" s="123"/>
      <c r="AI79" s="123"/>
      <c r="AJ79" s="123"/>
    </row>
    <row r="80" spans="1:36" ht="5.0999999999999996" customHeight="1" thickBot="1" x14ac:dyDescent="0.25">
      <c r="A80" s="105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36"/>
      <c r="AD80" s="124"/>
      <c r="AE80" s="124"/>
      <c r="AF80" s="124"/>
      <c r="AG80" s="124"/>
      <c r="AH80" s="124"/>
      <c r="AI80" s="124"/>
      <c r="AJ80" s="124"/>
    </row>
    <row r="81" spans="1:37" ht="5.0999999999999996" customHeight="1" x14ac:dyDescent="0.2">
      <c r="A81" s="103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104"/>
    </row>
    <row r="82" spans="1:37" ht="12" customHeight="1" x14ac:dyDescent="0.2">
      <c r="A82" s="69"/>
      <c r="B82" s="305" t="s">
        <v>67</v>
      </c>
      <c r="C82" s="306"/>
      <c r="D82" s="63"/>
      <c r="E82" s="316" t="s">
        <v>68</v>
      </c>
      <c r="F82" s="317"/>
      <c r="G82" s="318"/>
      <c r="H82" s="100"/>
      <c r="I82" s="316" t="s">
        <v>69</v>
      </c>
      <c r="J82" s="317"/>
      <c r="K82" s="318"/>
      <c r="L82" s="100"/>
      <c r="M82" s="316" t="s">
        <v>70</v>
      </c>
      <c r="N82" s="317"/>
      <c r="O82" s="318"/>
      <c r="P82" s="71"/>
      <c r="Q82" s="316" t="s">
        <v>59</v>
      </c>
      <c r="R82" s="317"/>
      <c r="S82" s="317"/>
      <c r="T82" s="317"/>
      <c r="U82" s="318"/>
      <c r="V82" s="100"/>
      <c r="W82" s="293" t="s">
        <v>103</v>
      </c>
      <c r="X82" s="294"/>
      <c r="Y82" s="294"/>
      <c r="Z82" s="294"/>
      <c r="AA82" s="294"/>
      <c r="AB82" s="295"/>
      <c r="AC82" s="68"/>
    </row>
    <row r="83" spans="1:37" ht="13.15" customHeight="1" x14ac:dyDescent="0.2">
      <c r="A83" s="69"/>
      <c r="B83" s="129"/>
      <c r="C83" s="130"/>
      <c r="D83" s="63"/>
      <c r="E83" s="320"/>
      <c r="F83" s="321"/>
      <c r="G83" s="322"/>
      <c r="H83" s="64"/>
      <c r="I83" s="329">
        <v>1</v>
      </c>
      <c r="J83" s="288" t="s">
        <v>71</v>
      </c>
      <c r="K83" s="331">
        <v>1</v>
      </c>
      <c r="L83" s="63"/>
      <c r="M83" s="320"/>
      <c r="N83" s="321"/>
      <c r="O83" s="322"/>
      <c r="P83" s="65"/>
      <c r="Q83" s="296">
        <f>Q43</f>
        <v>0</v>
      </c>
      <c r="R83" s="297"/>
      <c r="S83" s="297"/>
      <c r="T83" s="297"/>
      <c r="U83" s="298"/>
      <c r="V83" s="66"/>
      <c r="W83" s="287">
        <f>W43</f>
        <v>0</v>
      </c>
      <c r="X83" s="288"/>
      <c r="Y83" s="288"/>
      <c r="Z83" s="288"/>
      <c r="AA83" s="288"/>
      <c r="AB83" s="289"/>
      <c r="AC83" s="68"/>
    </row>
    <row r="84" spans="1:37" ht="13.15" customHeight="1" x14ac:dyDescent="0.2">
      <c r="A84" s="69"/>
      <c r="B84" s="126"/>
      <c r="C84" s="126"/>
      <c r="D84" s="63"/>
      <c r="E84" s="323"/>
      <c r="F84" s="324"/>
      <c r="G84" s="325"/>
      <c r="H84" s="64"/>
      <c r="I84" s="330"/>
      <c r="J84" s="291"/>
      <c r="K84" s="332"/>
      <c r="L84" s="67"/>
      <c r="M84" s="323"/>
      <c r="N84" s="324"/>
      <c r="O84" s="325"/>
      <c r="P84" s="65"/>
      <c r="Q84" s="299"/>
      <c r="R84" s="300"/>
      <c r="S84" s="300"/>
      <c r="T84" s="300"/>
      <c r="U84" s="301"/>
      <c r="V84" s="66"/>
      <c r="W84" s="290"/>
      <c r="X84" s="291"/>
      <c r="Y84" s="291"/>
      <c r="Z84" s="291"/>
      <c r="AA84" s="291"/>
      <c r="AB84" s="292"/>
      <c r="AC84" s="68"/>
    </row>
    <row r="85" spans="1:37" ht="12" customHeight="1" x14ac:dyDescent="0.2">
      <c r="A85" s="69"/>
      <c r="B85" s="341" t="s">
        <v>72</v>
      </c>
      <c r="C85" s="342"/>
      <c r="D85" s="63"/>
      <c r="E85" s="63"/>
      <c r="F85" s="307"/>
      <c r="G85" s="307"/>
      <c r="H85" s="307"/>
      <c r="I85" s="307"/>
      <c r="J85" s="307"/>
      <c r="K85" s="307"/>
      <c r="L85" s="307"/>
      <c r="M85" s="63"/>
      <c r="N85" s="71"/>
      <c r="O85" s="63"/>
      <c r="P85" s="63"/>
      <c r="Q85" s="63"/>
      <c r="R85" s="63"/>
      <c r="S85" s="63"/>
      <c r="T85" s="63"/>
      <c r="U85" s="63"/>
      <c r="V85" s="72"/>
      <c r="W85" s="63"/>
      <c r="X85" s="63"/>
      <c r="Y85" s="63"/>
      <c r="Z85" s="63"/>
      <c r="AA85" s="63"/>
      <c r="AB85" s="63"/>
      <c r="AC85" s="68"/>
    </row>
    <row r="86" spans="1:37" x14ac:dyDescent="0.2">
      <c r="A86" s="69"/>
      <c r="B86" s="131">
        <f>B83/25.4</f>
        <v>0</v>
      </c>
      <c r="C86" s="132">
        <f>C83/25.4</f>
        <v>0</v>
      </c>
      <c r="D86" s="63"/>
      <c r="E86" s="326" t="s">
        <v>80</v>
      </c>
      <c r="F86" s="327"/>
      <c r="G86" s="328"/>
      <c r="H86" s="63"/>
      <c r="I86" s="305" t="s">
        <v>73</v>
      </c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06"/>
      <c r="V86" s="53"/>
      <c r="W86" s="316" t="s">
        <v>74</v>
      </c>
      <c r="X86" s="317"/>
      <c r="Y86" s="317"/>
      <c r="Z86" s="317"/>
      <c r="AA86" s="317"/>
      <c r="AB86" s="318"/>
      <c r="AC86" s="68"/>
    </row>
    <row r="87" spans="1:37" ht="13.15" customHeight="1" x14ac:dyDescent="0.2">
      <c r="A87" s="69"/>
      <c r="B87" s="101" t="s">
        <v>75</v>
      </c>
      <c r="C87" s="73">
        <f>B86-C86</f>
        <v>0</v>
      </c>
      <c r="D87" s="63"/>
      <c r="E87" s="310"/>
      <c r="F87" s="311"/>
      <c r="G87" s="312"/>
      <c r="H87" s="63"/>
      <c r="I87" s="310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2"/>
      <c r="V87" s="53"/>
      <c r="W87" s="320"/>
      <c r="X87" s="321"/>
      <c r="Y87" s="321"/>
      <c r="Z87" s="321"/>
      <c r="AA87" s="321"/>
      <c r="AB87" s="322"/>
      <c r="AC87" s="68"/>
    </row>
    <row r="88" spans="1:37" ht="13.15" customHeight="1" x14ac:dyDescent="0.2">
      <c r="A88" s="69"/>
      <c r="B88" s="101" t="s">
        <v>76</v>
      </c>
      <c r="C88" s="74">
        <f>C87/12</f>
        <v>0</v>
      </c>
      <c r="D88" s="63"/>
      <c r="E88" s="313"/>
      <c r="F88" s="314"/>
      <c r="G88" s="315"/>
      <c r="H88" s="63"/>
      <c r="I88" s="313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5"/>
      <c r="V88" s="53"/>
      <c r="W88" s="323"/>
      <c r="X88" s="324"/>
      <c r="Y88" s="324"/>
      <c r="Z88" s="324"/>
      <c r="AA88" s="324"/>
      <c r="AB88" s="325"/>
      <c r="AC88" s="68"/>
    </row>
    <row r="89" spans="1:37" ht="10.15" customHeight="1" x14ac:dyDescent="0.2">
      <c r="A89" s="69"/>
      <c r="B89" s="63"/>
      <c r="C89" s="63"/>
      <c r="D89" s="63"/>
      <c r="E89" s="63"/>
      <c r="F89" s="307"/>
      <c r="G89" s="307"/>
      <c r="H89" s="307"/>
      <c r="I89" s="307"/>
      <c r="J89" s="307"/>
      <c r="K89" s="307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70"/>
      <c r="AC89" s="68"/>
    </row>
    <row r="90" spans="1:37" ht="50.1" customHeight="1" x14ac:dyDescent="0.2">
      <c r="A90" s="69"/>
      <c r="B90" s="333" t="s">
        <v>83</v>
      </c>
      <c r="C90" s="33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68"/>
    </row>
    <row r="91" spans="1:37" ht="39.950000000000003" customHeight="1" x14ac:dyDescent="0.2">
      <c r="A91" s="69"/>
      <c r="B91" s="333" t="s">
        <v>2</v>
      </c>
      <c r="C91" s="334"/>
      <c r="D91" s="99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68"/>
    </row>
    <row r="92" spans="1:37" ht="4.9000000000000004" customHeight="1" thickBot="1" x14ac:dyDescent="0.25">
      <c r="A92" s="69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68"/>
    </row>
    <row r="93" spans="1:37" ht="12" customHeight="1" thickBot="1" x14ac:dyDescent="0.25">
      <c r="A93" s="69"/>
      <c r="B93" s="337" t="s">
        <v>77</v>
      </c>
      <c r="C93" s="338"/>
      <c r="D93" s="95">
        <v>1</v>
      </c>
      <c r="E93" s="96">
        <f>IF(K83=1,2,K83)</f>
        <v>2</v>
      </c>
      <c r="F93" s="96">
        <f>SUM(E93+K83)</f>
        <v>3</v>
      </c>
      <c r="G93" s="96">
        <f>SUM(F93+K83)</f>
        <v>4</v>
      </c>
      <c r="H93" s="96">
        <f>SUM(G93+K83)</f>
        <v>5</v>
      </c>
      <c r="I93" s="96">
        <f>SUM(H93+K83)</f>
        <v>6</v>
      </c>
      <c r="J93" s="96">
        <f>SUM(I93+K83)</f>
        <v>7</v>
      </c>
      <c r="K93" s="96">
        <f>SUM(J93+K83)</f>
        <v>8</v>
      </c>
      <c r="L93" s="96">
        <f>SUM(K93+K83)</f>
        <v>9</v>
      </c>
      <c r="M93" s="96">
        <f>SUM(L93+K83)</f>
        <v>10</v>
      </c>
      <c r="N93" s="96">
        <f>SUM(M93+K83)</f>
        <v>11</v>
      </c>
      <c r="O93" s="96">
        <f>SUM(N93+K83)</f>
        <v>12</v>
      </c>
      <c r="P93" s="96">
        <f>SUM(O93+K83)</f>
        <v>13</v>
      </c>
      <c r="Q93" s="96">
        <f>SUM(P93+K83)</f>
        <v>14</v>
      </c>
      <c r="R93" s="96">
        <f>SUM(Q93+K83)</f>
        <v>15</v>
      </c>
      <c r="S93" s="96">
        <f>SUM(R93+K83)</f>
        <v>16</v>
      </c>
      <c r="T93" s="96">
        <f>SUM(S93+K83)</f>
        <v>17</v>
      </c>
      <c r="U93" s="96">
        <f>SUM(T93+K83)</f>
        <v>18</v>
      </c>
      <c r="V93" s="96">
        <f>SUM(U93+K83)</f>
        <v>19</v>
      </c>
      <c r="W93" s="96">
        <f>SUM(V93+K83)</f>
        <v>20</v>
      </c>
      <c r="X93" s="96">
        <f>SUM(W93+K83)</f>
        <v>21</v>
      </c>
      <c r="Y93" s="96">
        <f>SUM(X93+K83)</f>
        <v>22</v>
      </c>
      <c r="Z93" s="96">
        <f>SUM(Y93+K83)</f>
        <v>23</v>
      </c>
      <c r="AA93" s="96">
        <f>SUM(Z93+K83)</f>
        <v>24</v>
      </c>
      <c r="AB93" s="97">
        <f>SUM(AA93+K83)</f>
        <v>25</v>
      </c>
      <c r="AC93" s="133"/>
      <c r="AD93" s="125"/>
      <c r="AE93" s="125"/>
      <c r="AF93" s="125"/>
      <c r="AG93" s="125"/>
      <c r="AH93" s="125"/>
      <c r="AI93" s="125"/>
      <c r="AJ93" s="125"/>
      <c r="AK93" s="126"/>
    </row>
    <row r="94" spans="1:37" ht="12" customHeight="1" x14ac:dyDescent="0.2">
      <c r="A94" s="69"/>
      <c r="B94" s="339" t="s">
        <v>79</v>
      </c>
      <c r="C94" s="340"/>
      <c r="D94" s="11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9"/>
      <c r="AC94" s="134"/>
      <c r="AD94" s="123"/>
      <c r="AE94" s="123"/>
      <c r="AF94" s="123"/>
      <c r="AG94" s="123"/>
      <c r="AH94" s="123"/>
      <c r="AI94" s="123"/>
      <c r="AJ94" s="123"/>
    </row>
    <row r="95" spans="1:37" ht="12" customHeight="1" thickBot="1" x14ac:dyDescent="0.25">
      <c r="A95" s="69"/>
      <c r="B95" s="335" t="s">
        <v>58</v>
      </c>
      <c r="C95" s="336"/>
      <c r="D95" s="120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2"/>
      <c r="AC95" s="134"/>
      <c r="AD95" s="123"/>
      <c r="AE95" s="123"/>
      <c r="AF95" s="123"/>
      <c r="AG95" s="123"/>
      <c r="AH95" s="123"/>
      <c r="AI95" s="123"/>
      <c r="AJ95" s="123"/>
    </row>
    <row r="96" spans="1:37" ht="12.95" customHeight="1" thickBot="1" x14ac:dyDescent="0.25">
      <c r="A96" s="69"/>
      <c r="B96" s="128"/>
      <c r="C96" s="128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35"/>
      <c r="AD96" s="124"/>
      <c r="AE96" s="124"/>
      <c r="AF96" s="124"/>
      <c r="AG96" s="124"/>
      <c r="AH96" s="124"/>
      <c r="AI96" s="124"/>
      <c r="AJ96" s="124"/>
    </row>
    <row r="97" spans="1:36" ht="12" customHeight="1" thickBot="1" x14ac:dyDescent="0.25">
      <c r="A97" s="69"/>
      <c r="B97" s="337" t="s">
        <v>77</v>
      </c>
      <c r="C97" s="338"/>
      <c r="D97" s="98">
        <f>SUM(AB93+K83)</f>
        <v>26</v>
      </c>
      <c r="E97" s="98">
        <f>SUM(D97+K83)</f>
        <v>27</v>
      </c>
      <c r="F97" s="98">
        <f>SUM(E97+K83)</f>
        <v>28</v>
      </c>
      <c r="G97" s="98">
        <f>SUM(F97+K83)</f>
        <v>29</v>
      </c>
      <c r="H97" s="98">
        <f>SUM(G97+K83)</f>
        <v>30</v>
      </c>
      <c r="I97" s="98">
        <f>SUM(H97+K83)</f>
        <v>31</v>
      </c>
      <c r="J97" s="98">
        <f>SUM(I97+K83)</f>
        <v>32</v>
      </c>
      <c r="K97" s="98">
        <f>SUM(J97+K83)</f>
        <v>33</v>
      </c>
      <c r="L97" s="98">
        <f>SUM(K97+K83)</f>
        <v>34</v>
      </c>
      <c r="M97" s="98">
        <f>SUM(L97+K83)</f>
        <v>35</v>
      </c>
      <c r="N97" s="98">
        <f>SUM(M97+K83)</f>
        <v>36</v>
      </c>
      <c r="O97" s="98">
        <f>SUM(N97+K83)</f>
        <v>37</v>
      </c>
      <c r="P97" s="98">
        <f>SUM(O97+K83)</f>
        <v>38</v>
      </c>
      <c r="Q97" s="98">
        <f>SUM(P97+K83)</f>
        <v>39</v>
      </c>
      <c r="R97" s="98">
        <f>SUM(Q97+K83)</f>
        <v>40</v>
      </c>
      <c r="S97" s="98">
        <f>SUM(R97+K83)</f>
        <v>41</v>
      </c>
      <c r="T97" s="98">
        <f>SUM(S97+K83)</f>
        <v>42</v>
      </c>
      <c r="U97" s="98">
        <f>SUM(T97+K83)</f>
        <v>43</v>
      </c>
      <c r="V97" s="98">
        <f>SUM(U97+K83)</f>
        <v>44</v>
      </c>
      <c r="W97" s="98">
        <f>SUM(V97+K83)</f>
        <v>45</v>
      </c>
      <c r="X97" s="98">
        <f>SUM(W97+K83)</f>
        <v>46</v>
      </c>
      <c r="Y97" s="98">
        <f>SUM(X97+K83)</f>
        <v>47</v>
      </c>
      <c r="Z97" s="98">
        <f>SUM(Y97+K83)</f>
        <v>48</v>
      </c>
      <c r="AA97" s="98">
        <f>SUM(Z97+K83)</f>
        <v>49</v>
      </c>
      <c r="AB97" s="127">
        <f>SUM(AA97+K83)</f>
        <v>50</v>
      </c>
      <c r="AC97" s="133"/>
      <c r="AD97" s="125"/>
      <c r="AE97" s="125"/>
      <c r="AF97" s="125"/>
      <c r="AG97" s="125"/>
      <c r="AH97" s="125"/>
      <c r="AI97" s="125"/>
      <c r="AJ97" s="125"/>
    </row>
    <row r="98" spans="1:36" ht="12" customHeight="1" x14ac:dyDescent="0.2">
      <c r="A98" s="69"/>
      <c r="B98" s="339" t="s">
        <v>79</v>
      </c>
      <c r="C98" s="340"/>
      <c r="D98" s="11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134"/>
      <c r="AD98" s="123"/>
      <c r="AE98" s="123"/>
      <c r="AF98" s="123"/>
      <c r="AG98" s="123"/>
      <c r="AH98" s="123"/>
      <c r="AI98" s="123"/>
      <c r="AJ98" s="123"/>
    </row>
    <row r="99" spans="1:36" ht="12" customHeight="1" thickBot="1" x14ac:dyDescent="0.25">
      <c r="A99" s="69"/>
      <c r="B99" s="335" t="s">
        <v>58</v>
      </c>
      <c r="C99" s="336"/>
      <c r="D99" s="120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2"/>
      <c r="AC99" s="134"/>
      <c r="AD99" s="123"/>
      <c r="AE99" s="123"/>
      <c r="AF99" s="123"/>
      <c r="AG99" s="123"/>
      <c r="AH99" s="123"/>
      <c r="AI99" s="123"/>
      <c r="AJ99" s="123"/>
    </row>
    <row r="100" spans="1:36" ht="12.95" customHeight="1" thickBot="1" x14ac:dyDescent="0.25">
      <c r="A100" s="69"/>
      <c r="B100" s="128"/>
      <c r="C100" s="128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35"/>
      <c r="AD100" s="124"/>
      <c r="AE100" s="124"/>
      <c r="AF100" s="124"/>
      <c r="AG100" s="124"/>
      <c r="AH100" s="124"/>
      <c r="AI100" s="124"/>
      <c r="AJ100" s="124"/>
    </row>
    <row r="101" spans="1:36" ht="12" customHeight="1" thickBot="1" x14ac:dyDescent="0.25">
      <c r="A101" s="69"/>
      <c r="B101" s="337" t="s">
        <v>77</v>
      </c>
      <c r="C101" s="338"/>
      <c r="D101" s="98">
        <f>SUM(AB97+K83)</f>
        <v>51</v>
      </c>
      <c r="E101" s="98">
        <f>SUM(D101+K83)</f>
        <v>52</v>
      </c>
      <c r="F101" s="98">
        <f>SUM(E101+K83)</f>
        <v>53</v>
      </c>
      <c r="G101" s="98">
        <f>SUM(F101+K83)</f>
        <v>54</v>
      </c>
      <c r="H101" s="98">
        <f>SUM(G101+K83)</f>
        <v>55</v>
      </c>
      <c r="I101" s="98">
        <f>SUM(H101+K83)</f>
        <v>56</v>
      </c>
      <c r="J101" s="98">
        <f>SUM(I101+K83)</f>
        <v>57</v>
      </c>
      <c r="K101" s="98">
        <f>SUM(J101+K83)</f>
        <v>58</v>
      </c>
      <c r="L101" s="98">
        <f>SUM(K101+K83)</f>
        <v>59</v>
      </c>
      <c r="M101" s="98">
        <f>SUM(L101+K83)</f>
        <v>60</v>
      </c>
      <c r="N101" s="98">
        <f>SUM(M101+K83)</f>
        <v>61</v>
      </c>
      <c r="O101" s="98">
        <f>SUM(N101+K83)</f>
        <v>62</v>
      </c>
      <c r="P101" s="98">
        <f>SUM(O101+K83)</f>
        <v>63</v>
      </c>
      <c r="Q101" s="98">
        <f>SUM(P101+K83)</f>
        <v>64</v>
      </c>
      <c r="R101" s="98">
        <f>SUM(Q101+K83)</f>
        <v>65</v>
      </c>
      <c r="S101" s="98">
        <f>SUM(R101+K83)</f>
        <v>66</v>
      </c>
      <c r="T101" s="98">
        <f>SUM(S101+K83)</f>
        <v>67</v>
      </c>
      <c r="U101" s="98">
        <f>SUM(T101+K83)</f>
        <v>68</v>
      </c>
      <c r="V101" s="98">
        <f>SUM(U101+K83)</f>
        <v>69</v>
      </c>
      <c r="W101" s="98">
        <f>SUM(V101+K83)</f>
        <v>70</v>
      </c>
      <c r="X101" s="98">
        <f>SUM(W101+K83)</f>
        <v>71</v>
      </c>
      <c r="Y101" s="98">
        <f>SUM(X101+K83)</f>
        <v>72</v>
      </c>
      <c r="Z101" s="98">
        <f>SUM(Y101+K83)</f>
        <v>73</v>
      </c>
      <c r="AA101" s="98">
        <f>SUM(Z101+K83)</f>
        <v>74</v>
      </c>
      <c r="AB101" s="127">
        <f>SUM(AA101+K83)</f>
        <v>75</v>
      </c>
      <c r="AC101" s="133"/>
      <c r="AD101" s="125"/>
      <c r="AE101" s="125"/>
      <c r="AF101" s="125"/>
      <c r="AG101" s="125"/>
      <c r="AH101" s="125"/>
      <c r="AI101" s="125"/>
      <c r="AJ101" s="125"/>
    </row>
    <row r="102" spans="1:36" ht="12" customHeight="1" x14ac:dyDescent="0.2">
      <c r="A102" s="69"/>
      <c r="B102" s="339" t="s">
        <v>79</v>
      </c>
      <c r="C102" s="340"/>
      <c r="D102" s="11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9"/>
      <c r="AC102" s="134"/>
      <c r="AD102" s="123"/>
      <c r="AE102" s="123"/>
      <c r="AF102" s="123"/>
      <c r="AG102" s="123"/>
      <c r="AH102" s="123"/>
      <c r="AI102" s="123"/>
      <c r="AJ102" s="123"/>
    </row>
    <row r="103" spans="1:36" ht="12" customHeight="1" thickBot="1" x14ac:dyDescent="0.25">
      <c r="A103" s="69"/>
      <c r="B103" s="335" t="s">
        <v>58</v>
      </c>
      <c r="C103" s="336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34"/>
      <c r="AD103" s="123"/>
      <c r="AE103" s="123"/>
      <c r="AF103" s="123"/>
      <c r="AG103" s="123"/>
      <c r="AH103" s="123"/>
      <c r="AI103" s="123"/>
      <c r="AJ103" s="123"/>
    </row>
    <row r="104" spans="1:36" ht="12.95" customHeight="1" thickBot="1" x14ac:dyDescent="0.25">
      <c r="A104" s="69"/>
      <c r="B104" s="128"/>
      <c r="C104" s="128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35"/>
      <c r="AD104" s="124"/>
      <c r="AE104" s="124"/>
      <c r="AF104" s="124"/>
      <c r="AG104" s="124"/>
      <c r="AH104" s="124"/>
      <c r="AI104" s="124"/>
      <c r="AJ104" s="124"/>
    </row>
    <row r="105" spans="1:36" ht="12" customHeight="1" thickBot="1" x14ac:dyDescent="0.25">
      <c r="A105" s="69"/>
      <c r="B105" s="337" t="s">
        <v>77</v>
      </c>
      <c r="C105" s="338"/>
      <c r="D105" s="98">
        <f>SUM(AB101+K83)</f>
        <v>76</v>
      </c>
      <c r="E105" s="98">
        <f>SUM(D105+K83)</f>
        <v>77</v>
      </c>
      <c r="F105" s="98">
        <f>SUM(E105+K83)</f>
        <v>78</v>
      </c>
      <c r="G105" s="98">
        <f>SUM(F105+K83)</f>
        <v>79</v>
      </c>
      <c r="H105" s="98">
        <f>SUM(G105+K83)</f>
        <v>80</v>
      </c>
      <c r="I105" s="98">
        <f>SUM(H105+K83)</f>
        <v>81</v>
      </c>
      <c r="J105" s="98">
        <f>SUM(I105+K83)</f>
        <v>82</v>
      </c>
      <c r="K105" s="98">
        <f>SUM(J105+K83)</f>
        <v>83</v>
      </c>
      <c r="L105" s="98">
        <f>SUM(K105+K83)</f>
        <v>84</v>
      </c>
      <c r="M105" s="98">
        <f>SUM(L105+K83)</f>
        <v>85</v>
      </c>
      <c r="N105" s="98">
        <f>SUM(M105+K83)</f>
        <v>86</v>
      </c>
      <c r="O105" s="98">
        <f>SUM(N105+K83)</f>
        <v>87</v>
      </c>
      <c r="P105" s="98">
        <f>SUM(O105+K83)</f>
        <v>88</v>
      </c>
      <c r="Q105" s="98">
        <f>SUM(P105+K83)</f>
        <v>89</v>
      </c>
      <c r="R105" s="98">
        <f>SUM(Q105+K83)</f>
        <v>90</v>
      </c>
      <c r="S105" s="98">
        <f>SUM(R105+K83)</f>
        <v>91</v>
      </c>
      <c r="T105" s="98">
        <f>SUM(S105+K83)</f>
        <v>92</v>
      </c>
      <c r="U105" s="98">
        <f>SUM(T105+K83)</f>
        <v>93</v>
      </c>
      <c r="V105" s="98">
        <f>SUM(U105+K83)</f>
        <v>94</v>
      </c>
      <c r="W105" s="98">
        <f>SUM(V105+K83)</f>
        <v>95</v>
      </c>
      <c r="X105" s="98">
        <f>SUM(W105+K83)</f>
        <v>96</v>
      </c>
      <c r="Y105" s="98">
        <f>SUM(X105+K83)</f>
        <v>97</v>
      </c>
      <c r="Z105" s="98">
        <f>SUM(Y105+K83)</f>
        <v>98</v>
      </c>
      <c r="AA105" s="98">
        <f>SUM(Z105+K83)</f>
        <v>99</v>
      </c>
      <c r="AB105" s="127">
        <f>SUM(AA105+K83)</f>
        <v>100</v>
      </c>
      <c r="AC105" s="133"/>
      <c r="AD105" s="125"/>
      <c r="AE105" s="125"/>
      <c r="AF105" s="125"/>
      <c r="AG105" s="125"/>
      <c r="AH105" s="125"/>
      <c r="AI105" s="125"/>
      <c r="AJ105" s="125"/>
    </row>
    <row r="106" spans="1:36" ht="12" customHeight="1" x14ac:dyDescent="0.2">
      <c r="A106" s="69"/>
      <c r="B106" s="339" t="s">
        <v>79</v>
      </c>
      <c r="C106" s="340"/>
      <c r="D106" s="11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9"/>
      <c r="AC106" s="134"/>
      <c r="AD106" s="123"/>
      <c r="AE106" s="123"/>
      <c r="AF106" s="123"/>
      <c r="AG106" s="123"/>
      <c r="AH106" s="123"/>
      <c r="AI106" s="123"/>
      <c r="AJ106" s="123"/>
    </row>
    <row r="107" spans="1:36" ht="12" customHeight="1" thickBot="1" x14ac:dyDescent="0.25">
      <c r="A107" s="69"/>
      <c r="B107" s="335" t="s">
        <v>58</v>
      </c>
      <c r="C107" s="336"/>
      <c r="D107" s="120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34"/>
      <c r="AD107" s="123"/>
      <c r="AE107" s="123"/>
      <c r="AF107" s="123"/>
      <c r="AG107" s="123"/>
      <c r="AH107" s="123"/>
      <c r="AI107" s="123"/>
      <c r="AJ107" s="123"/>
    </row>
    <row r="108" spans="1:36" ht="12.95" customHeight="1" thickBot="1" x14ac:dyDescent="0.25">
      <c r="A108" s="69"/>
      <c r="B108" s="128"/>
      <c r="C108" s="128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35"/>
      <c r="AD108" s="124"/>
      <c r="AE108" s="124"/>
      <c r="AF108" s="124"/>
      <c r="AG108" s="124"/>
      <c r="AH108" s="124"/>
      <c r="AI108" s="124"/>
      <c r="AJ108" s="124"/>
    </row>
    <row r="109" spans="1:36" ht="12" customHeight="1" thickBot="1" x14ac:dyDescent="0.25">
      <c r="A109" s="69"/>
      <c r="B109" s="337" t="s">
        <v>77</v>
      </c>
      <c r="C109" s="338"/>
      <c r="D109" s="98">
        <f>SUM(AB105+K83)</f>
        <v>101</v>
      </c>
      <c r="E109" s="98">
        <f>SUM(D109+K83)</f>
        <v>102</v>
      </c>
      <c r="F109" s="98">
        <f>SUM(E109+K83)</f>
        <v>103</v>
      </c>
      <c r="G109" s="98">
        <f>SUM(F109+K83)</f>
        <v>104</v>
      </c>
      <c r="H109" s="98">
        <f>SUM(G109+K83)</f>
        <v>105</v>
      </c>
      <c r="I109" s="98">
        <f>SUM(H109+K83)</f>
        <v>106</v>
      </c>
      <c r="J109" s="98">
        <f>SUM(I109+K83)</f>
        <v>107</v>
      </c>
      <c r="K109" s="98">
        <f>SUM(J109+K83)</f>
        <v>108</v>
      </c>
      <c r="L109" s="98">
        <f>SUM(K109+K83)</f>
        <v>109</v>
      </c>
      <c r="M109" s="98">
        <f>SUM(L109+K83)</f>
        <v>110</v>
      </c>
      <c r="N109" s="98">
        <f>SUM(M109+K83)</f>
        <v>111</v>
      </c>
      <c r="O109" s="98">
        <f>SUM(N109+K83)</f>
        <v>112</v>
      </c>
      <c r="P109" s="98">
        <f>SUM(O109+K83)</f>
        <v>113</v>
      </c>
      <c r="Q109" s="98">
        <f>SUM(P109+K83)</f>
        <v>114</v>
      </c>
      <c r="R109" s="98">
        <f>SUM(Q109+K83)</f>
        <v>115</v>
      </c>
      <c r="S109" s="98">
        <f>SUM(R109+K83)</f>
        <v>116</v>
      </c>
      <c r="T109" s="98">
        <f>SUM(S109+K83)</f>
        <v>117</v>
      </c>
      <c r="U109" s="98">
        <f>SUM(T109+K83)</f>
        <v>118</v>
      </c>
      <c r="V109" s="98">
        <f>SUM(U109+K83)</f>
        <v>119</v>
      </c>
      <c r="W109" s="98">
        <f>SUM(V109+K83)</f>
        <v>120</v>
      </c>
      <c r="X109" s="98">
        <f>SUM(W109+K83)</f>
        <v>121</v>
      </c>
      <c r="Y109" s="98">
        <f>SUM(X109+K83)</f>
        <v>122</v>
      </c>
      <c r="Z109" s="98">
        <f>SUM(Y109+K83)</f>
        <v>123</v>
      </c>
      <c r="AA109" s="98">
        <f>SUM(Z109+K83)</f>
        <v>124</v>
      </c>
      <c r="AB109" s="127">
        <f>SUM(AA109+K83)</f>
        <v>125</v>
      </c>
      <c r="AC109" s="133"/>
      <c r="AD109" s="125"/>
      <c r="AE109" s="125"/>
      <c r="AF109" s="125"/>
      <c r="AG109" s="125"/>
      <c r="AH109" s="125"/>
      <c r="AI109" s="125"/>
      <c r="AJ109" s="125"/>
    </row>
    <row r="110" spans="1:36" ht="12" customHeight="1" x14ac:dyDescent="0.2">
      <c r="A110" s="69"/>
      <c r="B110" s="339" t="s">
        <v>79</v>
      </c>
      <c r="C110" s="340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9"/>
      <c r="AC110" s="134"/>
      <c r="AD110" s="123"/>
      <c r="AE110" s="123"/>
      <c r="AF110" s="123"/>
      <c r="AG110" s="123"/>
      <c r="AH110" s="123"/>
      <c r="AI110" s="123"/>
      <c r="AJ110" s="123"/>
    </row>
    <row r="111" spans="1:36" ht="12" customHeight="1" thickBot="1" x14ac:dyDescent="0.25">
      <c r="A111" s="69"/>
      <c r="B111" s="335" t="s">
        <v>58</v>
      </c>
      <c r="C111" s="336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34"/>
      <c r="AD111" s="123"/>
      <c r="AE111" s="123"/>
      <c r="AF111" s="123"/>
      <c r="AG111" s="123"/>
      <c r="AH111" s="123"/>
      <c r="AI111" s="123"/>
      <c r="AJ111" s="123"/>
    </row>
    <row r="112" spans="1:36" ht="12.95" customHeight="1" thickBot="1" x14ac:dyDescent="0.25">
      <c r="A112" s="69"/>
      <c r="B112" s="128"/>
      <c r="C112" s="128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35"/>
      <c r="AD112" s="124"/>
      <c r="AE112" s="124"/>
      <c r="AF112" s="124"/>
      <c r="AG112" s="124"/>
      <c r="AH112" s="124"/>
      <c r="AI112" s="124"/>
      <c r="AJ112" s="124"/>
    </row>
    <row r="113" spans="1:36" ht="12" customHeight="1" thickBot="1" x14ac:dyDescent="0.25">
      <c r="A113" s="69"/>
      <c r="B113" s="337" t="s">
        <v>77</v>
      </c>
      <c r="C113" s="338"/>
      <c r="D113" s="98">
        <f>SUM(AB109+K83)</f>
        <v>126</v>
      </c>
      <c r="E113" s="98">
        <f>SUM(D113+K83)</f>
        <v>127</v>
      </c>
      <c r="F113" s="98">
        <f>SUM(E113+K83)</f>
        <v>128</v>
      </c>
      <c r="G113" s="98">
        <f>SUM(F113+K83)</f>
        <v>129</v>
      </c>
      <c r="H113" s="98">
        <f>SUM(G113+K83)</f>
        <v>130</v>
      </c>
      <c r="I113" s="98">
        <f>SUM(H113+K83)</f>
        <v>131</v>
      </c>
      <c r="J113" s="98">
        <f>SUM(I113+K83)</f>
        <v>132</v>
      </c>
      <c r="K113" s="98">
        <f>SUM(J113+K83)</f>
        <v>133</v>
      </c>
      <c r="L113" s="98">
        <f>SUM(K113+K83)</f>
        <v>134</v>
      </c>
      <c r="M113" s="98">
        <f>SUM(L113+K83)</f>
        <v>135</v>
      </c>
      <c r="N113" s="98">
        <f>SUM(M113+K83)</f>
        <v>136</v>
      </c>
      <c r="O113" s="98">
        <f>SUM(N113+K83)</f>
        <v>137</v>
      </c>
      <c r="P113" s="98">
        <f>SUM(O113+K83)</f>
        <v>138</v>
      </c>
      <c r="Q113" s="98">
        <f>SUM(P113+K83)</f>
        <v>139</v>
      </c>
      <c r="R113" s="98">
        <f>SUM(Q113+K83)</f>
        <v>140</v>
      </c>
      <c r="S113" s="98">
        <f>SUM(R113+K83)</f>
        <v>141</v>
      </c>
      <c r="T113" s="98">
        <f>SUM(S113+K83)</f>
        <v>142</v>
      </c>
      <c r="U113" s="98">
        <f>SUM(T113+K83)</f>
        <v>143</v>
      </c>
      <c r="V113" s="98">
        <f>SUM(U113+K83)</f>
        <v>144</v>
      </c>
      <c r="W113" s="98">
        <f>SUM(V113+K83)</f>
        <v>145</v>
      </c>
      <c r="X113" s="98">
        <f>SUM(W113+K83)</f>
        <v>146</v>
      </c>
      <c r="Y113" s="98">
        <f>SUM(X113+K83)</f>
        <v>147</v>
      </c>
      <c r="Z113" s="98">
        <f>SUM(Y113+K83)</f>
        <v>148</v>
      </c>
      <c r="AA113" s="98">
        <f>SUM(Z113+K83)</f>
        <v>149</v>
      </c>
      <c r="AB113" s="127">
        <f>SUM(AA113+K83)</f>
        <v>150</v>
      </c>
      <c r="AC113" s="133"/>
      <c r="AD113" s="125"/>
      <c r="AE113" s="125"/>
      <c r="AF113" s="125"/>
      <c r="AG113" s="125"/>
      <c r="AH113" s="125"/>
      <c r="AI113" s="125"/>
      <c r="AJ113" s="125"/>
    </row>
    <row r="114" spans="1:36" ht="12" customHeight="1" x14ac:dyDescent="0.2">
      <c r="A114" s="69"/>
      <c r="B114" s="339" t="s">
        <v>79</v>
      </c>
      <c r="C114" s="340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9"/>
      <c r="AC114" s="134"/>
      <c r="AD114" s="123"/>
      <c r="AE114" s="123"/>
      <c r="AF114" s="123"/>
      <c r="AG114" s="123"/>
      <c r="AH114" s="123"/>
      <c r="AI114" s="123"/>
      <c r="AJ114" s="123"/>
    </row>
    <row r="115" spans="1:36" ht="12" customHeight="1" thickBot="1" x14ac:dyDescent="0.25">
      <c r="A115" s="69"/>
      <c r="B115" s="335" t="s">
        <v>58</v>
      </c>
      <c r="C115" s="336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34"/>
      <c r="AD115" s="123"/>
      <c r="AE115" s="123"/>
      <c r="AF115" s="123"/>
      <c r="AG115" s="123"/>
      <c r="AH115" s="123"/>
      <c r="AI115" s="123"/>
      <c r="AJ115" s="123"/>
    </row>
    <row r="116" spans="1:36" ht="12.95" customHeight="1" thickBot="1" x14ac:dyDescent="0.25">
      <c r="A116" s="69"/>
      <c r="B116" s="128"/>
      <c r="C116" s="128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35"/>
      <c r="AD116" s="124"/>
      <c r="AE116" s="124"/>
      <c r="AF116" s="124"/>
      <c r="AG116" s="124"/>
      <c r="AH116" s="124"/>
      <c r="AI116" s="124"/>
      <c r="AJ116" s="124"/>
    </row>
    <row r="117" spans="1:36" ht="12" customHeight="1" thickBot="1" x14ac:dyDescent="0.25">
      <c r="A117" s="69"/>
      <c r="B117" s="337" t="s">
        <v>77</v>
      </c>
      <c r="C117" s="338"/>
      <c r="D117" s="98">
        <f>SUM(AB113+K83)</f>
        <v>151</v>
      </c>
      <c r="E117" s="98">
        <f>SUM(D117+K83)</f>
        <v>152</v>
      </c>
      <c r="F117" s="98">
        <f>SUM(E117+K83)</f>
        <v>153</v>
      </c>
      <c r="G117" s="98">
        <f>SUM(F117+K83)</f>
        <v>154</v>
      </c>
      <c r="H117" s="98">
        <f>SUM(G117+K83)</f>
        <v>155</v>
      </c>
      <c r="I117" s="98">
        <f>SUM(H117+K83)</f>
        <v>156</v>
      </c>
      <c r="J117" s="98">
        <f>SUM(I117+K83)</f>
        <v>157</v>
      </c>
      <c r="K117" s="98">
        <f>SUM(J117+K83)</f>
        <v>158</v>
      </c>
      <c r="L117" s="98">
        <f>SUM(K117+K83)</f>
        <v>159</v>
      </c>
      <c r="M117" s="98">
        <f>SUM(L117+K83)</f>
        <v>160</v>
      </c>
      <c r="N117" s="98">
        <f>SUM(M117+K83)</f>
        <v>161</v>
      </c>
      <c r="O117" s="98">
        <f>SUM(N117+K83)</f>
        <v>162</v>
      </c>
      <c r="P117" s="98">
        <f>SUM(O117+K83)</f>
        <v>163</v>
      </c>
      <c r="Q117" s="98">
        <f>SUM(P117+K83)</f>
        <v>164</v>
      </c>
      <c r="R117" s="98">
        <f>SUM(Q117+K83)</f>
        <v>165</v>
      </c>
      <c r="S117" s="98">
        <f>SUM(R117+K83)</f>
        <v>166</v>
      </c>
      <c r="T117" s="98">
        <f>SUM(S117+K83)</f>
        <v>167</v>
      </c>
      <c r="U117" s="98">
        <f>SUM(T117+K83)</f>
        <v>168</v>
      </c>
      <c r="V117" s="98">
        <f>SUM(U117+K83)</f>
        <v>169</v>
      </c>
      <c r="W117" s="98">
        <f>SUM(V117+K83)</f>
        <v>170</v>
      </c>
      <c r="X117" s="98">
        <f>SUM(W117+K83)</f>
        <v>171</v>
      </c>
      <c r="Y117" s="98">
        <f>SUM(X117+K83)</f>
        <v>172</v>
      </c>
      <c r="Z117" s="98">
        <f>SUM(Y117+K83)</f>
        <v>173</v>
      </c>
      <c r="AA117" s="98">
        <f>SUM(Z117+K83)</f>
        <v>174</v>
      </c>
      <c r="AB117" s="127">
        <f>SUM(AA117+K83)</f>
        <v>175</v>
      </c>
      <c r="AC117" s="133"/>
      <c r="AD117" s="125"/>
      <c r="AE117" s="125"/>
      <c r="AF117" s="125"/>
      <c r="AG117" s="125"/>
      <c r="AH117" s="125"/>
      <c r="AI117" s="125"/>
      <c r="AJ117" s="125"/>
    </row>
    <row r="118" spans="1:36" ht="12" customHeight="1" x14ac:dyDescent="0.2">
      <c r="A118" s="69"/>
      <c r="B118" s="339" t="s">
        <v>79</v>
      </c>
      <c r="C118" s="340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9"/>
      <c r="AC118" s="134"/>
      <c r="AD118" s="123"/>
      <c r="AE118" s="123"/>
      <c r="AF118" s="123"/>
      <c r="AG118" s="123"/>
      <c r="AH118" s="123"/>
      <c r="AI118" s="123"/>
      <c r="AJ118" s="123"/>
    </row>
    <row r="119" spans="1:36" ht="12" customHeight="1" thickBot="1" x14ac:dyDescent="0.25">
      <c r="A119" s="69"/>
      <c r="B119" s="335" t="s">
        <v>58</v>
      </c>
      <c r="C119" s="336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34"/>
      <c r="AD119" s="123"/>
      <c r="AE119" s="123"/>
      <c r="AF119" s="123"/>
      <c r="AG119" s="123"/>
      <c r="AH119" s="123"/>
      <c r="AI119" s="123"/>
      <c r="AJ119" s="123"/>
    </row>
    <row r="120" spans="1:36" ht="5.0999999999999996" customHeight="1" thickBot="1" x14ac:dyDescent="0.25">
      <c r="A120" s="105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36"/>
      <c r="AD120" s="124"/>
      <c r="AE120" s="124"/>
      <c r="AF120" s="124"/>
      <c r="AG120" s="124"/>
      <c r="AH120" s="124"/>
      <c r="AI120" s="124"/>
      <c r="AJ120" s="124"/>
    </row>
    <row r="121" spans="1:36" ht="5.0999999999999996" customHeight="1" x14ac:dyDescent="0.2">
      <c r="A121" s="103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104"/>
    </row>
    <row r="122" spans="1:36" ht="12" customHeight="1" x14ac:dyDescent="0.2">
      <c r="A122" s="69"/>
      <c r="B122" s="305" t="s">
        <v>67</v>
      </c>
      <c r="C122" s="306"/>
      <c r="D122" s="63"/>
      <c r="E122" s="316" t="s">
        <v>68</v>
      </c>
      <c r="F122" s="317"/>
      <c r="G122" s="318"/>
      <c r="H122" s="100"/>
      <c r="I122" s="316" t="s">
        <v>69</v>
      </c>
      <c r="J122" s="317"/>
      <c r="K122" s="318"/>
      <c r="L122" s="100"/>
      <c r="M122" s="316" t="s">
        <v>70</v>
      </c>
      <c r="N122" s="317"/>
      <c r="O122" s="318"/>
      <c r="P122" s="71"/>
      <c r="Q122" s="316" t="s">
        <v>59</v>
      </c>
      <c r="R122" s="317"/>
      <c r="S122" s="317"/>
      <c r="T122" s="317"/>
      <c r="U122" s="318"/>
      <c r="V122" s="100"/>
      <c r="W122" s="293" t="s">
        <v>103</v>
      </c>
      <c r="X122" s="294"/>
      <c r="Y122" s="294"/>
      <c r="Z122" s="294"/>
      <c r="AA122" s="294"/>
      <c r="AB122" s="295"/>
      <c r="AC122" s="68"/>
    </row>
    <row r="123" spans="1:36" ht="13.15" customHeight="1" x14ac:dyDescent="0.2">
      <c r="A123" s="69"/>
      <c r="B123" s="129"/>
      <c r="C123" s="130"/>
      <c r="D123" s="63"/>
      <c r="E123" s="320"/>
      <c r="F123" s="321"/>
      <c r="G123" s="322"/>
      <c r="H123" s="64"/>
      <c r="I123" s="329">
        <v>1</v>
      </c>
      <c r="J123" s="288" t="s">
        <v>71</v>
      </c>
      <c r="K123" s="331">
        <v>1</v>
      </c>
      <c r="L123" s="63"/>
      <c r="M123" s="320"/>
      <c r="N123" s="321"/>
      <c r="O123" s="322"/>
      <c r="P123" s="65"/>
      <c r="Q123" s="296">
        <f>Q83</f>
        <v>0</v>
      </c>
      <c r="R123" s="297"/>
      <c r="S123" s="297"/>
      <c r="T123" s="297"/>
      <c r="U123" s="298"/>
      <c r="V123" s="66"/>
      <c r="W123" s="287">
        <f>W83</f>
        <v>0</v>
      </c>
      <c r="X123" s="288"/>
      <c r="Y123" s="288"/>
      <c r="Z123" s="288"/>
      <c r="AA123" s="288"/>
      <c r="AB123" s="289"/>
      <c r="AC123" s="68"/>
    </row>
    <row r="124" spans="1:36" ht="13.15" customHeight="1" x14ac:dyDescent="0.2">
      <c r="A124" s="69"/>
      <c r="B124" s="126"/>
      <c r="C124" s="126"/>
      <c r="D124" s="63"/>
      <c r="E124" s="323"/>
      <c r="F124" s="324"/>
      <c r="G124" s="325"/>
      <c r="H124" s="64"/>
      <c r="I124" s="330"/>
      <c r="J124" s="291"/>
      <c r="K124" s="332"/>
      <c r="L124" s="67"/>
      <c r="M124" s="323"/>
      <c r="N124" s="324"/>
      <c r="O124" s="325"/>
      <c r="P124" s="65"/>
      <c r="Q124" s="299"/>
      <c r="R124" s="300"/>
      <c r="S124" s="300"/>
      <c r="T124" s="300"/>
      <c r="U124" s="301"/>
      <c r="V124" s="66"/>
      <c r="W124" s="290"/>
      <c r="X124" s="291"/>
      <c r="Y124" s="291"/>
      <c r="Z124" s="291"/>
      <c r="AA124" s="291"/>
      <c r="AB124" s="292"/>
      <c r="AC124" s="68"/>
    </row>
    <row r="125" spans="1:36" ht="12" customHeight="1" x14ac:dyDescent="0.2">
      <c r="A125" s="69"/>
      <c r="B125" s="341" t="s">
        <v>72</v>
      </c>
      <c r="C125" s="342"/>
      <c r="D125" s="63"/>
      <c r="E125" s="63"/>
      <c r="F125" s="307"/>
      <c r="G125" s="307"/>
      <c r="H125" s="307"/>
      <c r="I125" s="307"/>
      <c r="J125" s="307"/>
      <c r="K125" s="307"/>
      <c r="L125" s="307"/>
      <c r="M125" s="63"/>
      <c r="N125" s="71"/>
      <c r="O125" s="63"/>
      <c r="P125" s="63"/>
      <c r="Q125" s="63"/>
      <c r="R125" s="63"/>
      <c r="S125" s="63"/>
      <c r="T125" s="63"/>
      <c r="U125" s="63"/>
      <c r="V125" s="72"/>
      <c r="W125" s="63"/>
      <c r="X125" s="63"/>
      <c r="Y125" s="63"/>
      <c r="Z125" s="63"/>
      <c r="AA125" s="63"/>
      <c r="AB125" s="63"/>
      <c r="AC125" s="68"/>
    </row>
    <row r="126" spans="1:36" x14ac:dyDescent="0.2">
      <c r="A126" s="69"/>
      <c r="B126" s="131">
        <f>B123/25.4</f>
        <v>0</v>
      </c>
      <c r="C126" s="132">
        <f>C123/25.4</f>
        <v>0</v>
      </c>
      <c r="D126" s="63"/>
      <c r="E126" s="326" t="s">
        <v>80</v>
      </c>
      <c r="F126" s="327"/>
      <c r="G126" s="328"/>
      <c r="H126" s="63"/>
      <c r="I126" s="305" t="s">
        <v>73</v>
      </c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06"/>
      <c r="V126" s="53"/>
      <c r="W126" s="316" t="s">
        <v>74</v>
      </c>
      <c r="X126" s="317"/>
      <c r="Y126" s="317"/>
      <c r="Z126" s="317"/>
      <c r="AA126" s="317"/>
      <c r="AB126" s="318"/>
      <c r="AC126" s="68"/>
    </row>
    <row r="127" spans="1:36" ht="13.15" customHeight="1" x14ac:dyDescent="0.2">
      <c r="A127" s="69"/>
      <c r="B127" s="101" t="s">
        <v>75</v>
      </c>
      <c r="C127" s="73">
        <f>B126-C126</f>
        <v>0</v>
      </c>
      <c r="D127" s="63"/>
      <c r="E127" s="310"/>
      <c r="F127" s="311"/>
      <c r="G127" s="312"/>
      <c r="H127" s="63"/>
      <c r="I127" s="310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2"/>
      <c r="V127" s="53"/>
      <c r="W127" s="320"/>
      <c r="X127" s="321"/>
      <c r="Y127" s="321"/>
      <c r="Z127" s="321"/>
      <c r="AA127" s="321"/>
      <c r="AB127" s="322"/>
      <c r="AC127" s="68"/>
    </row>
    <row r="128" spans="1:36" ht="13.15" customHeight="1" x14ac:dyDescent="0.2">
      <c r="A128" s="69"/>
      <c r="B128" s="101" t="s">
        <v>76</v>
      </c>
      <c r="C128" s="74">
        <f>C127/12</f>
        <v>0</v>
      </c>
      <c r="D128" s="63"/>
      <c r="E128" s="313"/>
      <c r="F128" s="314"/>
      <c r="G128" s="315"/>
      <c r="H128" s="63"/>
      <c r="I128" s="313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5"/>
      <c r="V128" s="53"/>
      <c r="W128" s="323"/>
      <c r="X128" s="324"/>
      <c r="Y128" s="324"/>
      <c r="Z128" s="324"/>
      <c r="AA128" s="324"/>
      <c r="AB128" s="325"/>
      <c r="AC128" s="68"/>
    </row>
    <row r="129" spans="1:37" ht="10.15" customHeight="1" x14ac:dyDescent="0.2">
      <c r="A129" s="69"/>
      <c r="B129" s="63"/>
      <c r="C129" s="63"/>
      <c r="D129" s="63"/>
      <c r="E129" s="63"/>
      <c r="F129" s="307"/>
      <c r="G129" s="307"/>
      <c r="H129" s="307"/>
      <c r="I129" s="307"/>
      <c r="J129" s="307"/>
      <c r="K129" s="307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70"/>
      <c r="AC129" s="68"/>
    </row>
    <row r="130" spans="1:37" ht="50.1" customHeight="1" x14ac:dyDescent="0.2">
      <c r="A130" s="69"/>
      <c r="B130" s="333" t="s">
        <v>83</v>
      </c>
      <c r="C130" s="334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68"/>
    </row>
    <row r="131" spans="1:37" ht="39.950000000000003" customHeight="1" x14ac:dyDescent="0.2">
      <c r="A131" s="69"/>
      <c r="B131" s="333" t="s">
        <v>2</v>
      </c>
      <c r="C131" s="334"/>
      <c r="D131" s="99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68"/>
    </row>
    <row r="132" spans="1:37" ht="4.9000000000000004" customHeight="1" thickBot="1" x14ac:dyDescent="0.25">
      <c r="A132" s="69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68"/>
    </row>
    <row r="133" spans="1:37" ht="12" customHeight="1" thickBot="1" x14ac:dyDescent="0.25">
      <c r="A133" s="69"/>
      <c r="B133" s="337" t="s">
        <v>77</v>
      </c>
      <c r="C133" s="338"/>
      <c r="D133" s="95">
        <v>1</v>
      </c>
      <c r="E133" s="96">
        <f>IF(K123=1,2,K123)</f>
        <v>2</v>
      </c>
      <c r="F133" s="96">
        <f>SUM(E133+K123)</f>
        <v>3</v>
      </c>
      <c r="G133" s="96">
        <f>SUM(F133+K123)</f>
        <v>4</v>
      </c>
      <c r="H133" s="96">
        <f>SUM(G133+K123)</f>
        <v>5</v>
      </c>
      <c r="I133" s="96">
        <f>SUM(H133+K123)</f>
        <v>6</v>
      </c>
      <c r="J133" s="96">
        <f>SUM(I133+K123)</f>
        <v>7</v>
      </c>
      <c r="K133" s="96">
        <f>SUM(J133+K123)</f>
        <v>8</v>
      </c>
      <c r="L133" s="96">
        <f>SUM(K133+K123)</f>
        <v>9</v>
      </c>
      <c r="M133" s="96">
        <f>SUM(L133+K123)</f>
        <v>10</v>
      </c>
      <c r="N133" s="96">
        <f>SUM(M133+K123)</f>
        <v>11</v>
      </c>
      <c r="O133" s="96">
        <f>SUM(N133+K123)</f>
        <v>12</v>
      </c>
      <c r="P133" s="96">
        <f>SUM(O133+K123)</f>
        <v>13</v>
      </c>
      <c r="Q133" s="96">
        <f>SUM(P133+K123)</f>
        <v>14</v>
      </c>
      <c r="R133" s="96">
        <f>SUM(Q133+K123)</f>
        <v>15</v>
      </c>
      <c r="S133" s="96">
        <f>SUM(R133+K123)</f>
        <v>16</v>
      </c>
      <c r="T133" s="96">
        <f>SUM(S133+K123)</f>
        <v>17</v>
      </c>
      <c r="U133" s="96">
        <f>SUM(T133+K123)</f>
        <v>18</v>
      </c>
      <c r="V133" s="96">
        <f>SUM(U133+K123)</f>
        <v>19</v>
      </c>
      <c r="W133" s="96">
        <f>SUM(V133+K123)</f>
        <v>20</v>
      </c>
      <c r="X133" s="96">
        <f>SUM(W133+K123)</f>
        <v>21</v>
      </c>
      <c r="Y133" s="96">
        <f>SUM(X133+K123)</f>
        <v>22</v>
      </c>
      <c r="Z133" s="96">
        <f>SUM(Y133+K123)</f>
        <v>23</v>
      </c>
      <c r="AA133" s="96">
        <f>SUM(Z133+K123)</f>
        <v>24</v>
      </c>
      <c r="AB133" s="97">
        <f>SUM(AA133+K123)</f>
        <v>25</v>
      </c>
      <c r="AC133" s="133"/>
      <c r="AD133" s="125"/>
      <c r="AE133" s="125"/>
      <c r="AF133" s="125"/>
      <c r="AG133" s="125"/>
      <c r="AH133" s="125"/>
      <c r="AI133" s="125"/>
      <c r="AJ133" s="125"/>
      <c r="AK133" s="126"/>
    </row>
    <row r="134" spans="1:37" ht="12" customHeight="1" x14ac:dyDescent="0.2">
      <c r="A134" s="69"/>
      <c r="B134" s="339" t="s">
        <v>79</v>
      </c>
      <c r="C134" s="340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9"/>
      <c r="AC134" s="134"/>
      <c r="AD134" s="123"/>
      <c r="AE134" s="123"/>
      <c r="AF134" s="123"/>
      <c r="AG134" s="123"/>
      <c r="AH134" s="123"/>
      <c r="AI134" s="123"/>
      <c r="AJ134" s="123"/>
    </row>
    <row r="135" spans="1:37" ht="12" customHeight="1" thickBot="1" x14ac:dyDescent="0.25">
      <c r="A135" s="69"/>
      <c r="B135" s="335" t="s">
        <v>58</v>
      </c>
      <c r="C135" s="336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34"/>
      <c r="AD135" s="123"/>
      <c r="AE135" s="123"/>
      <c r="AF135" s="123"/>
      <c r="AG135" s="123"/>
      <c r="AH135" s="123"/>
      <c r="AI135" s="123"/>
      <c r="AJ135" s="123"/>
    </row>
    <row r="136" spans="1:37" ht="12.95" customHeight="1" thickBot="1" x14ac:dyDescent="0.25">
      <c r="A136" s="69"/>
      <c r="B136" s="128"/>
      <c r="C136" s="128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35"/>
      <c r="AD136" s="124"/>
      <c r="AE136" s="124"/>
      <c r="AF136" s="124"/>
      <c r="AG136" s="124"/>
      <c r="AH136" s="124"/>
      <c r="AI136" s="124"/>
      <c r="AJ136" s="124"/>
    </row>
    <row r="137" spans="1:37" ht="12" customHeight="1" thickBot="1" x14ac:dyDescent="0.25">
      <c r="A137" s="69"/>
      <c r="B137" s="337" t="s">
        <v>77</v>
      </c>
      <c r="C137" s="338"/>
      <c r="D137" s="98">
        <f>SUM(AB133+K123)</f>
        <v>26</v>
      </c>
      <c r="E137" s="98">
        <f>SUM(D137+K123)</f>
        <v>27</v>
      </c>
      <c r="F137" s="98">
        <f>SUM(E137+K123)</f>
        <v>28</v>
      </c>
      <c r="G137" s="98">
        <f>SUM(F137+K123)</f>
        <v>29</v>
      </c>
      <c r="H137" s="98">
        <f>SUM(G137+K123)</f>
        <v>30</v>
      </c>
      <c r="I137" s="98">
        <f>SUM(H137+K123)</f>
        <v>31</v>
      </c>
      <c r="J137" s="98">
        <f>SUM(I137+K123)</f>
        <v>32</v>
      </c>
      <c r="K137" s="98">
        <f>SUM(J137+K123)</f>
        <v>33</v>
      </c>
      <c r="L137" s="98">
        <f>SUM(K137+K123)</f>
        <v>34</v>
      </c>
      <c r="M137" s="98">
        <f>SUM(L137+K123)</f>
        <v>35</v>
      </c>
      <c r="N137" s="98">
        <f>SUM(M137+K123)</f>
        <v>36</v>
      </c>
      <c r="O137" s="98">
        <f>SUM(N137+K123)</f>
        <v>37</v>
      </c>
      <c r="P137" s="98">
        <f>SUM(O137+K123)</f>
        <v>38</v>
      </c>
      <c r="Q137" s="98">
        <f>SUM(P137+K123)</f>
        <v>39</v>
      </c>
      <c r="R137" s="98">
        <f>SUM(Q137+K123)</f>
        <v>40</v>
      </c>
      <c r="S137" s="98">
        <f>SUM(R137+K123)</f>
        <v>41</v>
      </c>
      <c r="T137" s="98">
        <f>SUM(S137+K123)</f>
        <v>42</v>
      </c>
      <c r="U137" s="98">
        <f>SUM(T137+K123)</f>
        <v>43</v>
      </c>
      <c r="V137" s="98">
        <f>SUM(U137+K123)</f>
        <v>44</v>
      </c>
      <c r="W137" s="98">
        <f>SUM(V137+K123)</f>
        <v>45</v>
      </c>
      <c r="X137" s="98">
        <f>SUM(W137+K123)</f>
        <v>46</v>
      </c>
      <c r="Y137" s="98">
        <f>SUM(X137+K123)</f>
        <v>47</v>
      </c>
      <c r="Z137" s="98">
        <f>SUM(Y137+K123)</f>
        <v>48</v>
      </c>
      <c r="AA137" s="98">
        <f>SUM(Z137+K123)</f>
        <v>49</v>
      </c>
      <c r="AB137" s="127">
        <f>SUM(AA137+K123)</f>
        <v>50</v>
      </c>
      <c r="AC137" s="133"/>
      <c r="AD137" s="125"/>
      <c r="AE137" s="125"/>
      <c r="AF137" s="125"/>
      <c r="AG137" s="125"/>
      <c r="AH137" s="125"/>
      <c r="AI137" s="125"/>
      <c r="AJ137" s="125"/>
    </row>
    <row r="138" spans="1:37" ht="12" customHeight="1" x14ac:dyDescent="0.2">
      <c r="A138" s="69"/>
      <c r="B138" s="339" t="s">
        <v>79</v>
      </c>
      <c r="C138" s="340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9"/>
      <c r="AC138" s="134"/>
      <c r="AD138" s="123"/>
      <c r="AE138" s="123"/>
      <c r="AF138" s="123"/>
      <c r="AG138" s="123"/>
      <c r="AH138" s="123"/>
      <c r="AI138" s="123"/>
      <c r="AJ138" s="123"/>
    </row>
    <row r="139" spans="1:37" ht="12" customHeight="1" thickBot="1" x14ac:dyDescent="0.25">
      <c r="A139" s="69"/>
      <c r="B139" s="335" t="s">
        <v>58</v>
      </c>
      <c r="C139" s="336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34"/>
      <c r="AD139" s="123"/>
      <c r="AE139" s="123"/>
      <c r="AF139" s="123"/>
      <c r="AG139" s="123"/>
      <c r="AH139" s="123"/>
      <c r="AI139" s="123"/>
      <c r="AJ139" s="123"/>
    </row>
    <row r="140" spans="1:37" ht="12.95" customHeight="1" thickBot="1" x14ac:dyDescent="0.25">
      <c r="A140" s="69"/>
      <c r="B140" s="128"/>
      <c r="C140" s="128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35"/>
      <c r="AD140" s="124"/>
      <c r="AE140" s="124"/>
      <c r="AF140" s="124"/>
      <c r="AG140" s="124"/>
      <c r="AH140" s="124"/>
      <c r="AI140" s="124"/>
      <c r="AJ140" s="124"/>
    </row>
    <row r="141" spans="1:37" ht="12" customHeight="1" thickBot="1" x14ac:dyDescent="0.25">
      <c r="A141" s="69"/>
      <c r="B141" s="337" t="s">
        <v>77</v>
      </c>
      <c r="C141" s="338"/>
      <c r="D141" s="98">
        <f>SUM(AB137+K123)</f>
        <v>51</v>
      </c>
      <c r="E141" s="98">
        <f>SUM(D141+K123)</f>
        <v>52</v>
      </c>
      <c r="F141" s="98">
        <f>SUM(E141+K123)</f>
        <v>53</v>
      </c>
      <c r="G141" s="98">
        <f>SUM(F141+K123)</f>
        <v>54</v>
      </c>
      <c r="H141" s="98">
        <f>SUM(G141+K123)</f>
        <v>55</v>
      </c>
      <c r="I141" s="98">
        <f>SUM(H141+K123)</f>
        <v>56</v>
      </c>
      <c r="J141" s="98">
        <f>SUM(I141+K123)</f>
        <v>57</v>
      </c>
      <c r="K141" s="98">
        <f>SUM(J141+K123)</f>
        <v>58</v>
      </c>
      <c r="L141" s="98">
        <f>SUM(K141+K123)</f>
        <v>59</v>
      </c>
      <c r="M141" s="98">
        <f>SUM(L141+K123)</f>
        <v>60</v>
      </c>
      <c r="N141" s="98">
        <f>SUM(M141+K123)</f>
        <v>61</v>
      </c>
      <c r="O141" s="98">
        <f>SUM(N141+K123)</f>
        <v>62</v>
      </c>
      <c r="P141" s="98">
        <f>SUM(O141+K123)</f>
        <v>63</v>
      </c>
      <c r="Q141" s="98">
        <f>SUM(P141+K123)</f>
        <v>64</v>
      </c>
      <c r="R141" s="98">
        <f>SUM(Q141+K123)</f>
        <v>65</v>
      </c>
      <c r="S141" s="98">
        <f>SUM(R141+K123)</f>
        <v>66</v>
      </c>
      <c r="T141" s="98">
        <f>SUM(S141+K123)</f>
        <v>67</v>
      </c>
      <c r="U141" s="98">
        <f>SUM(T141+K123)</f>
        <v>68</v>
      </c>
      <c r="V141" s="98">
        <f>SUM(U141+K123)</f>
        <v>69</v>
      </c>
      <c r="W141" s="98">
        <f>SUM(V141+K123)</f>
        <v>70</v>
      </c>
      <c r="X141" s="98">
        <f>SUM(W141+K123)</f>
        <v>71</v>
      </c>
      <c r="Y141" s="98">
        <f>SUM(X141+K123)</f>
        <v>72</v>
      </c>
      <c r="Z141" s="98">
        <f>SUM(Y141+K123)</f>
        <v>73</v>
      </c>
      <c r="AA141" s="98">
        <f>SUM(Z141+K123)</f>
        <v>74</v>
      </c>
      <c r="AB141" s="127">
        <f>SUM(AA141+K123)</f>
        <v>75</v>
      </c>
      <c r="AC141" s="133"/>
      <c r="AD141" s="125"/>
      <c r="AE141" s="125"/>
      <c r="AF141" s="125"/>
      <c r="AG141" s="125"/>
      <c r="AH141" s="125"/>
      <c r="AI141" s="125"/>
      <c r="AJ141" s="125"/>
    </row>
    <row r="142" spans="1:37" ht="12" customHeight="1" x14ac:dyDescent="0.2">
      <c r="A142" s="69"/>
      <c r="B142" s="339" t="s">
        <v>79</v>
      </c>
      <c r="C142" s="340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9"/>
      <c r="AC142" s="134"/>
      <c r="AD142" s="123"/>
      <c r="AE142" s="123"/>
      <c r="AF142" s="123"/>
      <c r="AG142" s="123"/>
      <c r="AH142" s="123"/>
      <c r="AI142" s="123"/>
      <c r="AJ142" s="123"/>
    </row>
    <row r="143" spans="1:37" ht="12" customHeight="1" thickBot="1" x14ac:dyDescent="0.25">
      <c r="A143" s="69"/>
      <c r="B143" s="335" t="s">
        <v>58</v>
      </c>
      <c r="C143" s="336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34"/>
      <c r="AD143" s="123"/>
      <c r="AE143" s="123"/>
      <c r="AF143" s="123"/>
      <c r="AG143" s="123"/>
      <c r="AH143" s="123"/>
      <c r="AI143" s="123"/>
      <c r="AJ143" s="123"/>
    </row>
    <row r="144" spans="1:37" ht="12.95" customHeight="1" thickBot="1" x14ac:dyDescent="0.25">
      <c r="A144" s="69"/>
      <c r="B144" s="128"/>
      <c r="C144" s="128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35"/>
      <c r="AD144" s="124"/>
      <c r="AE144" s="124"/>
      <c r="AF144" s="124"/>
      <c r="AG144" s="124"/>
      <c r="AH144" s="124"/>
      <c r="AI144" s="124"/>
      <c r="AJ144" s="124"/>
    </row>
    <row r="145" spans="1:36" ht="12" customHeight="1" thickBot="1" x14ac:dyDescent="0.25">
      <c r="A145" s="69"/>
      <c r="B145" s="337" t="s">
        <v>77</v>
      </c>
      <c r="C145" s="338"/>
      <c r="D145" s="98">
        <f>SUM(AB141+K123)</f>
        <v>76</v>
      </c>
      <c r="E145" s="98">
        <f>SUM(D145+K123)</f>
        <v>77</v>
      </c>
      <c r="F145" s="98">
        <f>SUM(E145+K123)</f>
        <v>78</v>
      </c>
      <c r="G145" s="98">
        <f>SUM(F145+K123)</f>
        <v>79</v>
      </c>
      <c r="H145" s="98">
        <f>SUM(G145+K123)</f>
        <v>80</v>
      </c>
      <c r="I145" s="98">
        <f>SUM(H145+K123)</f>
        <v>81</v>
      </c>
      <c r="J145" s="98">
        <f>SUM(I145+K123)</f>
        <v>82</v>
      </c>
      <c r="K145" s="98">
        <f>SUM(J145+K123)</f>
        <v>83</v>
      </c>
      <c r="L145" s="98">
        <f>SUM(K145+K123)</f>
        <v>84</v>
      </c>
      <c r="M145" s="98">
        <f>SUM(L145+K123)</f>
        <v>85</v>
      </c>
      <c r="N145" s="98">
        <f>SUM(M145+K123)</f>
        <v>86</v>
      </c>
      <c r="O145" s="98">
        <f>SUM(N145+K123)</f>
        <v>87</v>
      </c>
      <c r="P145" s="98">
        <f>SUM(O145+K123)</f>
        <v>88</v>
      </c>
      <c r="Q145" s="98">
        <f>SUM(P145+K123)</f>
        <v>89</v>
      </c>
      <c r="R145" s="98">
        <f>SUM(Q145+K123)</f>
        <v>90</v>
      </c>
      <c r="S145" s="98">
        <f>SUM(R145+K123)</f>
        <v>91</v>
      </c>
      <c r="T145" s="98">
        <f>SUM(S145+K123)</f>
        <v>92</v>
      </c>
      <c r="U145" s="98">
        <f>SUM(T145+K123)</f>
        <v>93</v>
      </c>
      <c r="V145" s="98">
        <f>SUM(U145+K123)</f>
        <v>94</v>
      </c>
      <c r="W145" s="98">
        <f>SUM(V145+K123)</f>
        <v>95</v>
      </c>
      <c r="X145" s="98">
        <f>SUM(W145+K123)</f>
        <v>96</v>
      </c>
      <c r="Y145" s="98">
        <f>SUM(X145+K123)</f>
        <v>97</v>
      </c>
      <c r="Z145" s="98">
        <f>SUM(Y145+K123)</f>
        <v>98</v>
      </c>
      <c r="AA145" s="98">
        <f>SUM(Z145+K123)</f>
        <v>99</v>
      </c>
      <c r="AB145" s="127">
        <f>SUM(AA145+K123)</f>
        <v>100</v>
      </c>
      <c r="AC145" s="133"/>
      <c r="AD145" s="125"/>
      <c r="AE145" s="125"/>
      <c r="AF145" s="125"/>
      <c r="AG145" s="125"/>
      <c r="AH145" s="125"/>
      <c r="AI145" s="125"/>
      <c r="AJ145" s="125"/>
    </row>
    <row r="146" spans="1:36" ht="12" customHeight="1" x14ac:dyDescent="0.2">
      <c r="A146" s="69"/>
      <c r="B146" s="339" t="s">
        <v>79</v>
      </c>
      <c r="C146" s="340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9"/>
      <c r="AC146" s="134"/>
      <c r="AD146" s="123"/>
      <c r="AE146" s="123"/>
      <c r="AF146" s="123"/>
      <c r="AG146" s="123"/>
      <c r="AH146" s="123"/>
      <c r="AI146" s="123"/>
      <c r="AJ146" s="123"/>
    </row>
    <row r="147" spans="1:36" ht="12" customHeight="1" thickBot="1" x14ac:dyDescent="0.25">
      <c r="A147" s="69"/>
      <c r="B147" s="335" t="s">
        <v>58</v>
      </c>
      <c r="C147" s="336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34"/>
      <c r="AD147" s="123"/>
      <c r="AE147" s="123"/>
      <c r="AF147" s="123"/>
      <c r="AG147" s="123"/>
      <c r="AH147" s="123"/>
      <c r="AI147" s="123"/>
      <c r="AJ147" s="123"/>
    </row>
    <row r="148" spans="1:36" ht="12.95" customHeight="1" thickBot="1" x14ac:dyDescent="0.25">
      <c r="A148" s="69"/>
      <c r="B148" s="128"/>
      <c r="C148" s="128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35"/>
      <c r="AD148" s="124"/>
      <c r="AE148" s="124"/>
      <c r="AF148" s="124"/>
      <c r="AG148" s="124"/>
      <c r="AH148" s="124"/>
      <c r="AI148" s="124"/>
      <c r="AJ148" s="124"/>
    </row>
    <row r="149" spans="1:36" ht="12" customHeight="1" thickBot="1" x14ac:dyDescent="0.25">
      <c r="A149" s="69"/>
      <c r="B149" s="337" t="s">
        <v>77</v>
      </c>
      <c r="C149" s="338"/>
      <c r="D149" s="98">
        <f>SUM(AB145+K123)</f>
        <v>101</v>
      </c>
      <c r="E149" s="98">
        <f>SUM(D149+K123)</f>
        <v>102</v>
      </c>
      <c r="F149" s="98">
        <f>SUM(E149+K123)</f>
        <v>103</v>
      </c>
      <c r="G149" s="98">
        <f>SUM(F149+K123)</f>
        <v>104</v>
      </c>
      <c r="H149" s="98">
        <f>SUM(G149+K123)</f>
        <v>105</v>
      </c>
      <c r="I149" s="98">
        <f>SUM(H149+K123)</f>
        <v>106</v>
      </c>
      <c r="J149" s="98">
        <f>SUM(I149+K123)</f>
        <v>107</v>
      </c>
      <c r="K149" s="98">
        <f>SUM(J149+K123)</f>
        <v>108</v>
      </c>
      <c r="L149" s="98">
        <f>SUM(K149+K123)</f>
        <v>109</v>
      </c>
      <c r="M149" s="98">
        <f>SUM(L149+K123)</f>
        <v>110</v>
      </c>
      <c r="N149" s="98">
        <f>SUM(M149+K123)</f>
        <v>111</v>
      </c>
      <c r="O149" s="98">
        <f>SUM(N149+K123)</f>
        <v>112</v>
      </c>
      <c r="P149" s="98">
        <f>SUM(O149+K123)</f>
        <v>113</v>
      </c>
      <c r="Q149" s="98">
        <f>SUM(P149+K123)</f>
        <v>114</v>
      </c>
      <c r="R149" s="98">
        <f>SUM(Q149+K123)</f>
        <v>115</v>
      </c>
      <c r="S149" s="98">
        <f>SUM(R149+K123)</f>
        <v>116</v>
      </c>
      <c r="T149" s="98">
        <f>SUM(S149+K123)</f>
        <v>117</v>
      </c>
      <c r="U149" s="98">
        <f>SUM(T149+K123)</f>
        <v>118</v>
      </c>
      <c r="V149" s="98">
        <f>SUM(U149+K123)</f>
        <v>119</v>
      </c>
      <c r="W149" s="98">
        <f>SUM(V149+K123)</f>
        <v>120</v>
      </c>
      <c r="X149" s="98">
        <f>SUM(W149+K123)</f>
        <v>121</v>
      </c>
      <c r="Y149" s="98">
        <f>SUM(X149+K123)</f>
        <v>122</v>
      </c>
      <c r="Z149" s="98">
        <f>SUM(Y149+K123)</f>
        <v>123</v>
      </c>
      <c r="AA149" s="98">
        <f>SUM(Z149+K123)</f>
        <v>124</v>
      </c>
      <c r="AB149" s="127">
        <f>SUM(AA149+K123)</f>
        <v>125</v>
      </c>
      <c r="AC149" s="133"/>
      <c r="AD149" s="125"/>
      <c r="AE149" s="125"/>
      <c r="AF149" s="125"/>
      <c r="AG149" s="125"/>
      <c r="AH149" s="125"/>
      <c r="AI149" s="125"/>
      <c r="AJ149" s="125"/>
    </row>
    <row r="150" spans="1:36" ht="12" customHeight="1" x14ac:dyDescent="0.2">
      <c r="A150" s="69"/>
      <c r="B150" s="339" t="s">
        <v>79</v>
      </c>
      <c r="C150" s="340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9"/>
      <c r="AC150" s="134"/>
      <c r="AD150" s="123"/>
      <c r="AE150" s="123"/>
      <c r="AF150" s="123"/>
      <c r="AG150" s="123"/>
      <c r="AH150" s="123"/>
      <c r="AI150" s="123"/>
      <c r="AJ150" s="123"/>
    </row>
    <row r="151" spans="1:36" ht="12" customHeight="1" thickBot="1" x14ac:dyDescent="0.25">
      <c r="A151" s="69"/>
      <c r="B151" s="335" t="s">
        <v>58</v>
      </c>
      <c r="C151" s="336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34"/>
      <c r="AD151" s="123"/>
      <c r="AE151" s="123"/>
      <c r="AF151" s="123"/>
      <c r="AG151" s="123"/>
      <c r="AH151" s="123"/>
      <c r="AI151" s="123"/>
      <c r="AJ151" s="123"/>
    </row>
    <row r="152" spans="1:36" ht="12.95" customHeight="1" thickBot="1" x14ac:dyDescent="0.25">
      <c r="A152" s="69"/>
      <c r="B152" s="128"/>
      <c r="C152" s="128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35"/>
      <c r="AD152" s="124"/>
      <c r="AE152" s="124"/>
      <c r="AF152" s="124"/>
      <c r="AG152" s="124"/>
      <c r="AH152" s="124"/>
      <c r="AI152" s="124"/>
      <c r="AJ152" s="124"/>
    </row>
    <row r="153" spans="1:36" ht="12" customHeight="1" thickBot="1" x14ac:dyDescent="0.25">
      <c r="A153" s="69"/>
      <c r="B153" s="337" t="s">
        <v>77</v>
      </c>
      <c r="C153" s="338"/>
      <c r="D153" s="98">
        <f>SUM(AB149+K123)</f>
        <v>126</v>
      </c>
      <c r="E153" s="98">
        <f>SUM(D153+K123)</f>
        <v>127</v>
      </c>
      <c r="F153" s="98">
        <f>SUM(E153+K123)</f>
        <v>128</v>
      </c>
      <c r="G153" s="98">
        <f>SUM(F153+K123)</f>
        <v>129</v>
      </c>
      <c r="H153" s="98">
        <f>SUM(G153+K123)</f>
        <v>130</v>
      </c>
      <c r="I153" s="98">
        <f>SUM(H153+K123)</f>
        <v>131</v>
      </c>
      <c r="J153" s="98">
        <f>SUM(I153+K123)</f>
        <v>132</v>
      </c>
      <c r="K153" s="98">
        <f>SUM(J153+K123)</f>
        <v>133</v>
      </c>
      <c r="L153" s="98">
        <f>SUM(K153+K123)</f>
        <v>134</v>
      </c>
      <c r="M153" s="98">
        <f>SUM(L153+K123)</f>
        <v>135</v>
      </c>
      <c r="N153" s="98">
        <f>SUM(M153+K123)</f>
        <v>136</v>
      </c>
      <c r="O153" s="98">
        <f>SUM(N153+K123)</f>
        <v>137</v>
      </c>
      <c r="P153" s="98">
        <f>SUM(O153+K123)</f>
        <v>138</v>
      </c>
      <c r="Q153" s="98">
        <f>SUM(P153+K123)</f>
        <v>139</v>
      </c>
      <c r="R153" s="98">
        <f>SUM(Q153+K123)</f>
        <v>140</v>
      </c>
      <c r="S153" s="98">
        <f>SUM(R153+K123)</f>
        <v>141</v>
      </c>
      <c r="T153" s="98">
        <f>SUM(S153+K123)</f>
        <v>142</v>
      </c>
      <c r="U153" s="98">
        <f>SUM(T153+K123)</f>
        <v>143</v>
      </c>
      <c r="V153" s="98">
        <f>SUM(U153+K123)</f>
        <v>144</v>
      </c>
      <c r="W153" s="98">
        <f>SUM(V153+K123)</f>
        <v>145</v>
      </c>
      <c r="X153" s="98">
        <f>SUM(W153+K123)</f>
        <v>146</v>
      </c>
      <c r="Y153" s="98">
        <f>SUM(X153+K123)</f>
        <v>147</v>
      </c>
      <c r="Z153" s="98">
        <f>SUM(Y153+K123)</f>
        <v>148</v>
      </c>
      <c r="AA153" s="98">
        <f>SUM(Z153+K123)</f>
        <v>149</v>
      </c>
      <c r="AB153" s="127">
        <f>SUM(AA153+K123)</f>
        <v>150</v>
      </c>
      <c r="AC153" s="133"/>
      <c r="AD153" s="125"/>
      <c r="AE153" s="125"/>
      <c r="AF153" s="125"/>
      <c r="AG153" s="125"/>
      <c r="AH153" s="125"/>
      <c r="AI153" s="125"/>
      <c r="AJ153" s="125"/>
    </row>
    <row r="154" spans="1:36" ht="12" customHeight="1" x14ac:dyDescent="0.2">
      <c r="A154" s="69"/>
      <c r="B154" s="339" t="s">
        <v>79</v>
      </c>
      <c r="C154" s="340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9"/>
      <c r="AC154" s="134"/>
      <c r="AD154" s="123"/>
      <c r="AE154" s="123"/>
      <c r="AF154" s="123"/>
      <c r="AG154" s="123"/>
      <c r="AH154" s="123"/>
      <c r="AI154" s="123"/>
      <c r="AJ154" s="123"/>
    </row>
    <row r="155" spans="1:36" ht="12" customHeight="1" thickBot="1" x14ac:dyDescent="0.25">
      <c r="A155" s="69"/>
      <c r="B155" s="335" t="s">
        <v>58</v>
      </c>
      <c r="C155" s="336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34"/>
      <c r="AD155" s="123"/>
      <c r="AE155" s="123"/>
      <c r="AF155" s="123"/>
      <c r="AG155" s="123"/>
      <c r="AH155" s="123"/>
      <c r="AI155" s="123"/>
      <c r="AJ155" s="123"/>
    </row>
    <row r="156" spans="1:36" ht="12.95" customHeight="1" thickBot="1" x14ac:dyDescent="0.25">
      <c r="A156" s="69"/>
      <c r="B156" s="128"/>
      <c r="C156" s="128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35"/>
      <c r="AD156" s="124"/>
      <c r="AE156" s="124"/>
      <c r="AF156" s="124"/>
      <c r="AG156" s="124"/>
      <c r="AH156" s="124"/>
      <c r="AI156" s="124"/>
      <c r="AJ156" s="124"/>
    </row>
    <row r="157" spans="1:36" ht="12" customHeight="1" thickBot="1" x14ac:dyDescent="0.25">
      <c r="A157" s="69"/>
      <c r="B157" s="337" t="s">
        <v>77</v>
      </c>
      <c r="C157" s="338"/>
      <c r="D157" s="98">
        <f>SUM(AB153+K123)</f>
        <v>151</v>
      </c>
      <c r="E157" s="98">
        <f>SUM(D157+K123)</f>
        <v>152</v>
      </c>
      <c r="F157" s="98">
        <f>SUM(E157+K123)</f>
        <v>153</v>
      </c>
      <c r="G157" s="98">
        <f>SUM(F157+K123)</f>
        <v>154</v>
      </c>
      <c r="H157" s="98">
        <f>SUM(G157+K123)</f>
        <v>155</v>
      </c>
      <c r="I157" s="98">
        <f>SUM(H157+K123)</f>
        <v>156</v>
      </c>
      <c r="J157" s="98">
        <f>SUM(I157+K123)</f>
        <v>157</v>
      </c>
      <c r="K157" s="98">
        <f>SUM(J157+K123)</f>
        <v>158</v>
      </c>
      <c r="L157" s="98">
        <f>SUM(K157+K123)</f>
        <v>159</v>
      </c>
      <c r="M157" s="98">
        <f>SUM(L157+K123)</f>
        <v>160</v>
      </c>
      <c r="N157" s="98">
        <f>SUM(M157+K123)</f>
        <v>161</v>
      </c>
      <c r="O157" s="98">
        <f>SUM(N157+K123)</f>
        <v>162</v>
      </c>
      <c r="P157" s="98">
        <f>SUM(O157+K123)</f>
        <v>163</v>
      </c>
      <c r="Q157" s="98">
        <f>SUM(P157+K123)</f>
        <v>164</v>
      </c>
      <c r="R157" s="98">
        <f>SUM(Q157+K123)</f>
        <v>165</v>
      </c>
      <c r="S157" s="98">
        <f>SUM(R157+K123)</f>
        <v>166</v>
      </c>
      <c r="T157" s="98">
        <f>SUM(S157+K123)</f>
        <v>167</v>
      </c>
      <c r="U157" s="98">
        <f>SUM(T157+K123)</f>
        <v>168</v>
      </c>
      <c r="V157" s="98">
        <f>SUM(U157+K123)</f>
        <v>169</v>
      </c>
      <c r="W157" s="98">
        <f>SUM(V157+K123)</f>
        <v>170</v>
      </c>
      <c r="X157" s="98">
        <f>SUM(W157+K123)</f>
        <v>171</v>
      </c>
      <c r="Y157" s="98">
        <f>SUM(X157+K123)</f>
        <v>172</v>
      </c>
      <c r="Z157" s="98">
        <f>SUM(Y157+K123)</f>
        <v>173</v>
      </c>
      <c r="AA157" s="98">
        <f>SUM(Z157+K123)</f>
        <v>174</v>
      </c>
      <c r="AB157" s="127">
        <f>SUM(AA157+K123)</f>
        <v>175</v>
      </c>
      <c r="AC157" s="133"/>
      <c r="AD157" s="125"/>
      <c r="AE157" s="125"/>
      <c r="AF157" s="125"/>
      <c r="AG157" s="125"/>
      <c r="AH157" s="125"/>
      <c r="AI157" s="125"/>
      <c r="AJ157" s="125"/>
    </row>
    <row r="158" spans="1:36" ht="12" customHeight="1" x14ac:dyDescent="0.2">
      <c r="A158" s="69"/>
      <c r="B158" s="339" t="s">
        <v>79</v>
      </c>
      <c r="C158" s="340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9"/>
      <c r="AC158" s="134"/>
      <c r="AD158" s="123"/>
      <c r="AE158" s="123"/>
      <c r="AF158" s="123"/>
      <c r="AG158" s="123"/>
      <c r="AH158" s="123"/>
      <c r="AI158" s="123"/>
      <c r="AJ158" s="123"/>
    </row>
    <row r="159" spans="1:36" ht="12" customHeight="1" thickBot="1" x14ac:dyDescent="0.25">
      <c r="A159" s="69"/>
      <c r="B159" s="335" t="s">
        <v>58</v>
      </c>
      <c r="C159" s="336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34"/>
      <c r="AD159" s="123"/>
      <c r="AE159" s="123"/>
      <c r="AF159" s="123"/>
      <c r="AG159" s="123"/>
      <c r="AH159" s="123"/>
      <c r="AI159" s="123"/>
      <c r="AJ159" s="123"/>
    </row>
    <row r="160" spans="1:36" ht="5.0999999999999996" customHeight="1" thickBot="1" x14ac:dyDescent="0.25">
      <c r="A160" s="105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36"/>
      <c r="AD160" s="124"/>
      <c r="AE160" s="124"/>
      <c r="AF160" s="124"/>
      <c r="AG160" s="124"/>
      <c r="AH160" s="124"/>
      <c r="AI160" s="124"/>
      <c r="AJ160" s="124"/>
    </row>
    <row r="161" spans="1:37" ht="5.0999999999999996" customHeight="1" x14ac:dyDescent="0.2">
      <c r="A161" s="103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104"/>
    </row>
    <row r="162" spans="1:37" ht="12" customHeight="1" x14ac:dyDescent="0.2">
      <c r="A162" s="69"/>
      <c r="B162" s="305" t="s">
        <v>67</v>
      </c>
      <c r="C162" s="306"/>
      <c r="D162" s="63"/>
      <c r="E162" s="316" t="s">
        <v>68</v>
      </c>
      <c r="F162" s="317"/>
      <c r="G162" s="318"/>
      <c r="H162" s="100"/>
      <c r="I162" s="316" t="s">
        <v>69</v>
      </c>
      <c r="J162" s="317"/>
      <c r="K162" s="318"/>
      <c r="L162" s="100"/>
      <c r="M162" s="316" t="s">
        <v>70</v>
      </c>
      <c r="N162" s="317"/>
      <c r="O162" s="318"/>
      <c r="P162" s="71"/>
      <c r="Q162" s="316" t="s">
        <v>59</v>
      </c>
      <c r="R162" s="317"/>
      <c r="S162" s="317"/>
      <c r="T162" s="317"/>
      <c r="U162" s="318"/>
      <c r="V162" s="100"/>
      <c r="W162" s="293" t="s">
        <v>103</v>
      </c>
      <c r="X162" s="294"/>
      <c r="Y162" s="294"/>
      <c r="Z162" s="294"/>
      <c r="AA162" s="294"/>
      <c r="AB162" s="295"/>
      <c r="AC162" s="68"/>
    </row>
    <row r="163" spans="1:37" ht="13.15" customHeight="1" x14ac:dyDescent="0.2">
      <c r="A163" s="69"/>
      <c r="B163" s="129"/>
      <c r="C163" s="130"/>
      <c r="D163" s="63"/>
      <c r="E163" s="320"/>
      <c r="F163" s="321"/>
      <c r="G163" s="322"/>
      <c r="H163" s="64"/>
      <c r="I163" s="329">
        <v>1</v>
      </c>
      <c r="J163" s="288" t="s">
        <v>71</v>
      </c>
      <c r="K163" s="331">
        <v>1</v>
      </c>
      <c r="L163" s="63"/>
      <c r="M163" s="320"/>
      <c r="N163" s="321"/>
      <c r="O163" s="322"/>
      <c r="P163" s="65"/>
      <c r="Q163" s="296">
        <f>Q123</f>
        <v>0</v>
      </c>
      <c r="R163" s="297"/>
      <c r="S163" s="297"/>
      <c r="T163" s="297"/>
      <c r="U163" s="298"/>
      <c r="V163" s="66"/>
      <c r="W163" s="287">
        <f>W123</f>
        <v>0</v>
      </c>
      <c r="X163" s="288"/>
      <c r="Y163" s="288"/>
      <c r="Z163" s="288"/>
      <c r="AA163" s="288"/>
      <c r="AB163" s="289"/>
      <c r="AC163" s="68"/>
    </row>
    <row r="164" spans="1:37" ht="13.15" customHeight="1" x14ac:dyDescent="0.2">
      <c r="A164" s="69"/>
      <c r="B164" s="126"/>
      <c r="C164" s="126"/>
      <c r="D164" s="63"/>
      <c r="E164" s="323"/>
      <c r="F164" s="324"/>
      <c r="G164" s="325"/>
      <c r="H164" s="64"/>
      <c r="I164" s="330"/>
      <c r="J164" s="291"/>
      <c r="K164" s="332"/>
      <c r="L164" s="67"/>
      <c r="M164" s="323"/>
      <c r="N164" s="324"/>
      <c r="O164" s="325"/>
      <c r="P164" s="65"/>
      <c r="Q164" s="299"/>
      <c r="R164" s="300"/>
      <c r="S164" s="300"/>
      <c r="T164" s="300"/>
      <c r="U164" s="301"/>
      <c r="V164" s="66"/>
      <c r="W164" s="290"/>
      <c r="X164" s="291"/>
      <c r="Y164" s="291"/>
      <c r="Z164" s="291"/>
      <c r="AA164" s="291"/>
      <c r="AB164" s="292"/>
      <c r="AC164" s="68"/>
    </row>
    <row r="165" spans="1:37" ht="12" customHeight="1" x14ac:dyDescent="0.2">
      <c r="A165" s="69"/>
      <c r="B165" s="341" t="s">
        <v>72</v>
      </c>
      <c r="C165" s="342"/>
      <c r="D165" s="63"/>
      <c r="E165" s="63"/>
      <c r="F165" s="307"/>
      <c r="G165" s="307"/>
      <c r="H165" s="307"/>
      <c r="I165" s="307"/>
      <c r="J165" s="307"/>
      <c r="K165" s="307"/>
      <c r="L165" s="307"/>
      <c r="M165" s="63"/>
      <c r="N165" s="71"/>
      <c r="O165" s="63"/>
      <c r="P165" s="63"/>
      <c r="Q165" s="63"/>
      <c r="R165" s="63"/>
      <c r="S165" s="63"/>
      <c r="T165" s="63"/>
      <c r="U165" s="63"/>
      <c r="V165" s="72"/>
      <c r="W165" s="63"/>
      <c r="X165" s="63"/>
      <c r="Y165" s="63"/>
      <c r="Z165" s="63"/>
      <c r="AA165" s="63"/>
      <c r="AB165" s="63"/>
      <c r="AC165" s="68"/>
    </row>
    <row r="166" spans="1:37" x14ac:dyDescent="0.2">
      <c r="A166" s="69"/>
      <c r="B166" s="131">
        <f>B163/25.4</f>
        <v>0</v>
      </c>
      <c r="C166" s="132">
        <f>C163/25.4</f>
        <v>0</v>
      </c>
      <c r="D166" s="63"/>
      <c r="E166" s="326" t="s">
        <v>80</v>
      </c>
      <c r="F166" s="327"/>
      <c r="G166" s="328"/>
      <c r="H166" s="63"/>
      <c r="I166" s="305" t="s">
        <v>73</v>
      </c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06"/>
      <c r="V166" s="53"/>
      <c r="W166" s="316" t="s">
        <v>74</v>
      </c>
      <c r="X166" s="317"/>
      <c r="Y166" s="317"/>
      <c r="Z166" s="317"/>
      <c r="AA166" s="317"/>
      <c r="AB166" s="318"/>
      <c r="AC166" s="68"/>
    </row>
    <row r="167" spans="1:37" ht="13.15" customHeight="1" x14ac:dyDescent="0.2">
      <c r="A167" s="69"/>
      <c r="B167" s="101" t="s">
        <v>75</v>
      </c>
      <c r="C167" s="73">
        <f>B166-C166</f>
        <v>0</v>
      </c>
      <c r="D167" s="63"/>
      <c r="E167" s="310"/>
      <c r="F167" s="311"/>
      <c r="G167" s="312"/>
      <c r="H167" s="63"/>
      <c r="I167" s="310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2"/>
      <c r="V167" s="53"/>
      <c r="W167" s="320"/>
      <c r="X167" s="321"/>
      <c r="Y167" s="321"/>
      <c r="Z167" s="321"/>
      <c r="AA167" s="321"/>
      <c r="AB167" s="322"/>
      <c r="AC167" s="68"/>
    </row>
    <row r="168" spans="1:37" ht="13.15" customHeight="1" x14ac:dyDescent="0.2">
      <c r="A168" s="69"/>
      <c r="B168" s="101" t="s">
        <v>76</v>
      </c>
      <c r="C168" s="74">
        <f>C167/12</f>
        <v>0</v>
      </c>
      <c r="D168" s="63"/>
      <c r="E168" s="313"/>
      <c r="F168" s="314"/>
      <c r="G168" s="315"/>
      <c r="H168" s="63"/>
      <c r="I168" s="313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5"/>
      <c r="V168" s="53"/>
      <c r="W168" s="323"/>
      <c r="X168" s="324"/>
      <c r="Y168" s="324"/>
      <c r="Z168" s="324"/>
      <c r="AA168" s="324"/>
      <c r="AB168" s="325"/>
      <c r="AC168" s="68"/>
    </row>
    <row r="169" spans="1:37" ht="10.15" customHeight="1" x14ac:dyDescent="0.2">
      <c r="A169" s="69"/>
      <c r="B169" s="63"/>
      <c r="C169" s="63"/>
      <c r="D169" s="63"/>
      <c r="E169" s="63"/>
      <c r="F169" s="307"/>
      <c r="G169" s="307"/>
      <c r="H169" s="307"/>
      <c r="I169" s="307"/>
      <c r="J169" s="307"/>
      <c r="K169" s="307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70"/>
      <c r="AC169" s="68"/>
    </row>
    <row r="170" spans="1:37" ht="50.1" customHeight="1" x14ac:dyDescent="0.2">
      <c r="A170" s="69"/>
      <c r="B170" s="333" t="s">
        <v>83</v>
      </c>
      <c r="C170" s="334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68"/>
    </row>
    <row r="171" spans="1:37" ht="39.950000000000003" customHeight="1" x14ac:dyDescent="0.2">
      <c r="A171" s="69"/>
      <c r="B171" s="333" t="s">
        <v>2</v>
      </c>
      <c r="C171" s="334"/>
      <c r="D171" s="99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68"/>
    </row>
    <row r="172" spans="1:37" ht="4.9000000000000004" customHeight="1" thickBot="1" x14ac:dyDescent="0.25">
      <c r="A172" s="69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68"/>
    </row>
    <row r="173" spans="1:37" ht="12" customHeight="1" thickBot="1" x14ac:dyDescent="0.25">
      <c r="A173" s="69"/>
      <c r="B173" s="337" t="s">
        <v>77</v>
      </c>
      <c r="C173" s="338"/>
      <c r="D173" s="95">
        <v>1</v>
      </c>
      <c r="E173" s="96">
        <f>IF(K163=1,2,K163)</f>
        <v>2</v>
      </c>
      <c r="F173" s="96">
        <f>SUM(E173+K163)</f>
        <v>3</v>
      </c>
      <c r="G173" s="96">
        <f>SUM(F173+K163)</f>
        <v>4</v>
      </c>
      <c r="H173" s="96">
        <f>SUM(G173+K163)</f>
        <v>5</v>
      </c>
      <c r="I173" s="96">
        <f>SUM(H173+K163)</f>
        <v>6</v>
      </c>
      <c r="J173" s="96">
        <f>SUM(I173+K163)</f>
        <v>7</v>
      </c>
      <c r="K173" s="96">
        <f>SUM(J173+K163)</f>
        <v>8</v>
      </c>
      <c r="L173" s="96">
        <f>SUM(K173+K163)</f>
        <v>9</v>
      </c>
      <c r="M173" s="96">
        <f>SUM(L173+K163)</f>
        <v>10</v>
      </c>
      <c r="N173" s="96">
        <f>SUM(M173+K163)</f>
        <v>11</v>
      </c>
      <c r="O173" s="96">
        <f>SUM(N173+K163)</f>
        <v>12</v>
      </c>
      <c r="P173" s="96">
        <f>SUM(O173+K163)</f>
        <v>13</v>
      </c>
      <c r="Q173" s="96">
        <f>SUM(P173+K163)</f>
        <v>14</v>
      </c>
      <c r="R173" s="96">
        <f>SUM(Q173+K163)</f>
        <v>15</v>
      </c>
      <c r="S173" s="96">
        <f>SUM(R173+K163)</f>
        <v>16</v>
      </c>
      <c r="T173" s="96">
        <f>SUM(S173+K163)</f>
        <v>17</v>
      </c>
      <c r="U173" s="96">
        <f>SUM(T173+K163)</f>
        <v>18</v>
      </c>
      <c r="V173" s="96">
        <f>SUM(U173+K163)</f>
        <v>19</v>
      </c>
      <c r="W173" s="96">
        <f>SUM(V173+K163)</f>
        <v>20</v>
      </c>
      <c r="X173" s="96">
        <f>SUM(W173+K163)</f>
        <v>21</v>
      </c>
      <c r="Y173" s="96">
        <f>SUM(X173+K163)</f>
        <v>22</v>
      </c>
      <c r="Z173" s="96">
        <f>SUM(Y173+K163)</f>
        <v>23</v>
      </c>
      <c r="AA173" s="96">
        <f>SUM(Z173+K163)</f>
        <v>24</v>
      </c>
      <c r="AB173" s="97">
        <f>SUM(AA173+K163)</f>
        <v>25</v>
      </c>
      <c r="AC173" s="133"/>
      <c r="AD173" s="125"/>
      <c r="AE173" s="125"/>
      <c r="AF173" s="125"/>
      <c r="AG173" s="125"/>
      <c r="AH173" s="125"/>
      <c r="AI173" s="125"/>
      <c r="AJ173" s="125"/>
      <c r="AK173" s="126"/>
    </row>
    <row r="174" spans="1:37" ht="12" customHeight="1" x14ac:dyDescent="0.2">
      <c r="A174" s="69"/>
      <c r="B174" s="339" t="s">
        <v>79</v>
      </c>
      <c r="C174" s="340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9"/>
      <c r="AC174" s="134"/>
      <c r="AD174" s="123"/>
      <c r="AE174" s="123"/>
      <c r="AF174" s="123"/>
      <c r="AG174" s="123"/>
      <c r="AH174" s="123"/>
      <c r="AI174" s="123"/>
      <c r="AJ174" s="123"/>
    </row>
    <row r="175" spans="1:37" ht="12" customHeight="1" thickBot="1" x14ac:dyDescent="0.25">
      <c r="A175" s="69"/>
      <c r="B175" s="335" t="s">
        <v>58</v>
      </c>
      <c r="C175" s="336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34"/>
      <c r="AD175" s="123"/>
      <c r="AE175" s="123"/>
      <c r="AF175" s="123"/>
      <c r="AG175" s="123"/>
      <c r="AH175" s="123"/>
      <c r="AI175" s="123"/>
      <c r="AJ175" s="123"/>
    </row>
    <row r="176" spans="1:37" ht="12.95" customHeight="1" thickBot="1" x14ac:dyDescent="0.25">
      <c r="A176" s="69"/>
      <c r="B176" s="128"/>
      <c r="C176" s="128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35"/>
      <c r="AD176" s="124"/>
      <c r="AE176" s="124"/>
      <c r="AF176" s="124"/>
      <c r="AG176" s="124"/>
      <c r="AH176" s="124"/>
      <c r="AI176" s="124"/>
      <c r="AJ176" s="124"/>
    </row>
    <row r="177" spans="1:36" ht="12" customHeight="1" thickBot="1" x14ac:dyDescent="0.25">
      <c r="A177" s="69"/>
      <c r="B177" s="337" t="s">
        <v>77</v>
      </c>
      <c r="C177" s="338"/>
      <c r="D177" s="98">
        <f>SUM(AB173+K163)</f>
        <v>26</v>
      </c>
      <c r="E177" s="98">
        <f>SUM(D177+K163)</f>
        <v>27</v>
      </c>
      <c r="F177" s="98">
        <f>SUM(E177+K163)</f>
        <v>28</v>
      </c>
      <c r="G177" s="98">
        <f>SUM(F177+K163)</f>
        <v>29</v>
      </c>
      <c r="H177" s="98">
        <f>SUM(G177+K163)</f>
        <v>30</v>
      </c>
      <c r="I177" s="98">
        <f>SUM(H177+K163)</f>
        <v>31</v>
      </c>
      <c r="J177" s="98">
        <f>SUM(I177+K163)</f>
        <v>32</v>
      </c>
      <c r="K177" s="98">
        <f>SUM(J177+K163)</f>
        <v>33</v>
      </c>
      <c r="L177" s="98">
        <f>SUM(K177+K163)</f>
        <v>34</v>
      </c>
      <c r="M177" s="98">
        <f>SUM(L177+K163)</f>
        <v>35</v>
      </c>
      <c r="N177" s="98">
        <f>SUM(M177+K163)</f>
        <v>36</v>
      </c>
      <c r="O177" s="98">
        <f>SUM(N177+K163)</f>
        <v>37</v>
      </c>
      <c r="P177" s="98">
        <f>SUM(O177+K163)</f>
        <v>38</v>
      </c>
      <c r="Q177" s="98">
        <f>SUM(P177+K163)</f>
        <v>39</v>
      </c>
      <c r="R177" s="98">
        <f>SUM(Q177+K163)</f>
        <v>40</v>
      </c>
      <c r="S177" s="98">
        <f>SUM(R177+K163)</f>
        <v>41</v>
      </c>
      <c r="T177" s="98">
        <f>SUM(S177+K163)</f>
        <v>42</v>
      </c>
      <c r="U177" s="98">
        <f>SUM(T177+K163)</f>
        <v>43</v>
      </c>
      <c r="V177" s="98">
        <f>SUM(U177+K163)</f>
        <v>44</v>
      </c>
      <c r="W177" s="98">
        <f>SUM(V177+K163)</f>
        <v>45</v>
      </c>
      <c r="X177" s="98">
        <f>SUM(W177+K163)</f>
        <v>46</v>
      </c>
      <c r="Y177" s="98">
        <f>SUM(X177+K163)</f>
        <v>47</v>
      </c>
      <c r="Z177" s="98">
        <f>SUM(Y177+K163)</f>
        <v>48</v>
      </c>
      <c r="AA177" s="98">
        <f>SUM(Z177+K163)</f>
        <v>49</v>
      </c>
      <c r="AB177" s="127">
        <f>SUM(AA177+K163)</f>
        <v>50</v>
      </c>
      <c r="AC177" s="133"/>
      <c r="AD177" s="125"/>
      <c r="AE177" s="125"/>
      <c r="AF177" s="125"/>
      <c r="AG177" s="125"/>
      <c r="AH177" s="125"/>
      <c r="AI177" s="125"/>
      <c r="AJ177" s="125"/>
    </row>
    <row r="178" spans="1:36" ht="12" customHeight="1" x14ac:dyDescent="0.2">
      <c r="A178" s="69"/>
      <c r="B178" s="339" t="s">
        <v>79</v>
      </c>
      <c r="C178" s="340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9"/>
      <c r="AC178" s="134"/>
      <c r="AD178" s="123"/>
      <c r="AE178" s="123"/>
      <c r="AF178" s="123"/>
      <c r="AG178" s="123"/>
      <c r="AH178" s="123"/>
      <c r="AI178" s="123"/>
      <c r="AJ178" s="123"/>
    </row>
    <row r="179" spans="1:36" ht="12" customHeight="1" thickBot="1" x14ac:dyDescent="0.25">
      <c r="A179" s="69"/>
      <c r="B179" s="335" t="s">
        <v>58</v>
      </c>
      <c r="C179" s="336"/>
      <c r="D179" s="120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34"/>
      <c r="AD179" s="123"/>
      <c r="AE179" s="123"/>
      <c r="AF179" s="123"/>
      <c r="AG179" s="123"/>
      <c r="AH179" s="123"/>
      <c r="AI179" s="123"/>
      <c r="AJ179" s="123"/>
    </row>
    <row r="180" spans="1:36" ht="12.95" customHeight="1" thickBot="1" x14ac:dyDescent="0.25">
      <c r="A180" s="69"/>
      <c r="B180" s="128"/>
      <c r="C180" s="128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35"/>
      <c r="AD180" s="124"/>
      <c r="AE180" s="124"/>
      <c r="AF180" s="124"/>
      <c r="AG180" s="124"/>
      <c r="AH180" s="124"/>
      <c r="AI180" s="124"/>
      <c r="AJ180" s="124"/>
    </row>
    <row r="181" spans="1:36" ht="12" customHeight="1" thickBot="1" x14ac:dyDescent="0.25">
      <c r="A181" s="69"/>
      <c r="B181" s="337" t="s">
        <v>77</v>
      </c>
      <c r="C181" s="338"/>
      <c r="D181" s="98">
        <f>SUM(AB177+K163)</f>
        <v>51</v>
      </c>
      <c r="E181" s="98">
        <f>SUM(D181+K163)</f>
        <v>52</v>
      </c>
      <c r="F181" s="98">
        <f>SUM(E181+K163)</f>
        <v>53</v>
      </c>
      <c r="G181" s="98">
        <f>SUM(F181+K163)</f>
        <v>54</v>
      </c>
      <c r="H181" s="98">
        <f>SUM(G181+K163)</f>
        <v>55</v>
      </c>
      <c r="I181" s="98">
        <f>SUM(H181+K163)</f>
        <v>56</v>
      </c>
      <c r="J181" s="98">
        <f>SUM(I181+K163)</f>
        <v>57</v>
      </c>
      <c r="K181" s="98">
        <f>SUM(J181+K163)</f>
        <v>58</v>
      </c>
      <c r="L181" s="98">
        <f>SUM(K181+K163)</f>
        <v>59</v>
      </c>
      <c r="M181" s="98">
        <f>SUM(L181+K163)</f>
        <v>60</v>
      </c>
      <c r="N181" s="98">
        <f>SUM(M181+K163)</f>
        <v>61</v>
      </c>
      <c r="O181" s="98">
        <f>SUM(N181+K163)</f>
        <v>62</v>
      </c>
      <c r="P181" s="98">
        <f>SUM(O181+K163)</f>
        <v>63</v>
      </c>
      <c r="Q181" s="98">
        <f>SUM(P181+K163)</f>
        <v>64</v>
      </c>
      <c r="R181" s="98">
        <f>SUM(Q181+K163)</f>
        <v>65</v>
      </c>
      <c r="S181" s="98">
        <f>SUM(R181+K163)</f>
        <v>66</v>
      </c>
      <c r="T181" s="98">
        <f>SUM(S181+K163)</f>
        <v>67</v>
      </c>
      <c r="U181" s="98">
        <f>SUM(T181+K163)</f>
        <v>68</v>
      </c>
      <c r="V181" s="98">
        <f>SUM(U181+K163)</f>
        <v>69</v>
      </c>
      <c r="W181" s="98">
        <f>SUM(V181+K163)</f>
        <v>70</v>
      </c>
      <c r="X181" s="98">
        <f>SUM(W181+K163)</f>
        <v>71</v>
      </c>
      <c r="Y181" s="98">
        <f>SUM(X181+K163)</f>
        <v>72</v>
      </c>
      <c r="Z181" s="98">
        <f>SUM(Y181+K163)</f>
        <v>73</v>
      </c>
      <c r="AA181" s="98">
        <f>SUM(Z181+K163)</f>
        <v>74</v>
      </c>
      <c r="AB181" s="127">
        <f>SUM(AA181+K163)</f>
        <v>75</v>
      </c>
      <c r="AC181" s="133"/>
      <c r="AD181" s="125"/>
      <c r="AE181" s="125"/>
      <c r="AF181" s="125"/>
      <c r="AG181" s="125"/>
      <c r="AH181" s="125"/>
      <c r="AI181" s="125"/>
      <c r="AJ181" s="125"/>
    </row>
    <row r="182" spans="1:36" ht="12" customHeight="1" x14ac:dyDescent="0.2">
      <c r="A182" s="69"/>
      <c r="B182" s="339" t="s">
        <v>79</v>
      </c>
      <c r="C182" s="340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9"/>
      <c r="AC182" s="134"/>
      <c r="AD182" s="123"/>
      <c r="AE182" s="123"/>
      <c r="AF182" s="123"/>
      <c r="AG182" s="123"/>
      <c r="AH182" s="123"/>
      <c r="AI182" s="123"/>
      <c r="AJ182" s="123"/>
    </row>
    <row r="183" spans="1:36" ht="12" customHeight="1" thickBot="1" x14ac:dyDescent="0.25">
      <c r="A183" s="69"/>
      <c r="B183" s="335" t="s">
        <v>58</v>
      </c>
      <c r="C183" s="336"/>
      <c r="D183" s="120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34"/>
      <c r="AD183" s="123"/>
      <c r="AE183" s="123"/>
      <c r="AF183" s="123"/>
      <c r="AG183" s="123"/>
      <c r="AH183" s="123"/>
      <c r="AI183" s="123"/>
      <c r="AJ183" s="123"/>
    </row>
    <row r="184" spans="1:36" ht="12.95" customHeight="1" thickBot="1" x14ac:dyDescent="0.25">
      <c r="A184" s="69"/>
      <c r="B184" s="128"/>
      <c r="C184" s="128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35"/>
      <c r="AD184" s="124"/>
      <c r="AE184" s="124"/>
      <c r="AF184" s="124"/>
      <c r="AG184" s="124"/>
      <c r="AH184" s="124"/>
      <c r="AI184" s="124"/>
      <c r="AJ184" s="124"/>
    </row>
    <row r="185" spans="1:36" ht="12" customHeight="1" thickBot="1" x14ac:dyDescent="0.25">
      <c r="A185" s="69"/>
      <c r="B185" s="337" t="s">
        <v>77</v>
      </c>
      <c r="C185" s="338"/>
      <c r="D185" s="98">
        <f>SUM(AB181+K163)</f>
        <v>76</v>
      </c>
      <c r="E185" s="98">
        <f>SUM(D185+K163)</f>
        <v>77</v>
      </c>
      <c r="F185" s="98">
        <f>SUM(E185+K163)</f>
        <v>78</v>
      </c>
      <c r="G185" s="98">
        <f>SUM(F185+K163)</f>
        <v>79</v>
      </c>
      <c r="H185" s="98">
        <f>SUM(G185+K163)</f>
        <v>80</v>
      </c>
      <c r="I185" s="98">
        <f>SUM(H185+K163)</f>
        <v>81</v>
      </c>
      <c r="J185" s="98">
        <f>SUM(I185+K163)</f>
        <v>82</v>
      </c>
      <c r="K185" s="98">
        <f>SUM(J185+K163)</f>
        <v>83</v>
      </c>
      <c r="L185" s="98">
        <f>SUM(K185+K163)</f>
        <v>84</v>
      </c>
      <c r="M185" s="98">
        <f>SUM(L185+K163)</f>
        <v>85</v>
      </c>
      <c r="N185" s="98">
        <f>SUM(M185+K163)</f>
        <v>86</v>
      </c>
      <c r="O185" s="98">
        <f>SUM(N185+K163)</f>
        <v>87</v>
      </c>
      <c r="P185" s="98">
        <f>SUM(O185+K163)</f>
        <v>88</v>
      </c>
      <c r="Q185" s="98">
        <f>SUM(P185+K163)</f>
        <v>89</v>
      </c>
      <c r="R185" s="98">
        <f>SUM(Q185+K163)</f>
        <v>90</v>
      </c>
      <c r="S185" s="98">
        <f>SUM(R185+K163)</f>
        <v>91</v>
      </c>
      <c r="T185" s="98">
        <f>SUM(S185+K163)</f>
        <v>92</v>
      </c>
      <c r="U185" s="98">
        <f>SUM(T185+K163)</f>
        <v>93</v>
      </c>
      <c r="V185" s="98">
        <f>SUM(U185+K163)</f>
        <v>94</v>
      </c>
      <c r="W185" s="98">
        <f>SUM(V185+K163)</f>
        <v>95</v>
      </c>
      <c r="X185" s="98">
        <f>SUM(W185+K163)</f>
        <v>96</v>
      </c>
      <c r="Y185" s="98">
        <f>SUM(X185+K163)</f>
        <v>97</v>
      </c>
      <c r="Z185" s="98">
        <f>SUM(Y185+K163)</f>
        <v>98</v>
      </c>
      <c r="AA185" s="98">
        <f>SUM(Z185+K163)</f>
        <v>99</v>
      </c>
      <c r="AB185" s="127">
        <f>SUM(AA185+K163)</f>
        <v>100</v>
      </c>
      <c r="AC185" s="133"/>
      <c r="AD185" s="125"/>
      <c r="AE185" s="125"/>
      <c r="AF185" s="125"/>
      <c r="AG185" s="125"/>
      <c r="AH185" s="125"/>
      <c r="AI185" s="125"/>
      <c r="AJ185" s="125"/>
    </row>
    <row r="186" spans="1:36" ht="12" customHeight="1" x14ac:dyDescent="0.2">
      <c r="A186" s="69"/>
      <c r="B186" s="339" t="s">
        <v>79</v>
      </c>
      <c r="C186" s="340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9"/>
      <c r="AC186" s="134"/>
      <c r="AD186" s="123"/>
      <c r="AE186" s="123"/>
      <c r="AF186" s="123"/>
      <c r="AG186" s="123"/>
      <c r="AH186" s="123"/>
      <c r="AI186" s="123"/>
      <c r="AJ186" s="123"/>
    </row>
    <row r="187" spans="1:36" ht="12" customHeight="1" thickBot="1" x14ac:dyDescent="0.25">
      <c r="A187" s="69"/>
      <c r="B187" s="335" t="s">
        <v>58</v>
      </c>
      <c r="C187" s="336"/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34"/>
      <c r="AD187" s="123"/>
      <c r="AE187" s="123"/>
      <c r="AF187" s="123"/>
      <c r="AG187" s="123"/>
      <c r="AH187" s="123"/>
      <c r="AI187" s="123"/>
      <c r="AJ187" s="123"/>
    </row>
    <row r="188" spans="1:36" ht="12.95" customHeight="1" thickBot="1" x14ac:dyDescent="0.25">
      <c r="A188" s="69"/>
      <c r="B188" s="128"/>
      <c r="C188" s="128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35"/>
      <c r="AD188" s="124"/>
      <c r="AE188" s="124"/>
      <c r="AF188" s="124"/>
      <c r="AG188" s="124"/>
      <c r="AH188" s="124"/>
      <c r="AI188" s="124"/>
      <c r="AJ188" s="124"/>
    </row>
    <row r="189" spans="1:36" ht="12" customHeight="1" thickBot="1" x14ac:dyDescent="0.25">
      <c r="A189" s="69"/>
      <c r="B189" s="337" t="s">
        <v>77</v>
      </c>
      <c r="C189" s="338"/>
      <c r="D189" s="98">
        <f>SUM(AB185+K163)</f>
        <v>101</v>
      </c>
      <c r="E189" s="98">
        <f>SUM(D189+K163)</f>
        <v>102</v>
      </c>
      <c r="F189" s="98">
        <f>SUM(E189+K163)</f>
        <v>103</v>
      </c>
      <c r="G189" s="98">
        <f>SUM(F189+K163)</f>
        <v>104</v>
      </c>
      <c r="H189" s="98">
        <f>SUM(G189+K163)</f>
        <v>105</v>
      </c>
      <c r="I189" s="98">
        <f>SUM(H189+K163)</f>
        <v>106</v>
      </c>
      <c r="J189" s="98">
        <f>SUM(I189+K163)</f>
        <v>107</v>
      </c>
      <c r="K189" s="98">
        <f>SUM(J189+K163)</f>
        <v>108</v>
      </c>
      <c r="L189" s="98">
        <f>SUM(K189+K163)</f>
        <v>109</v>
      </c>
      <c r="M189" s="98">
        <f>SUM(L189+K163)</f>
        <v>110</v>
      </c>
      <c r="N189" s="98">
        <f>SUM(M189+K163)</f>
        <v>111</v>
      </c>
      <c r="O189" s="98">
        <f>SUM(N189+K163)</f>
        <v>112</v>
      </c>
      <c r="P189" s="98">
        <f>SUM(O189+K163)</f>
        <v>113</v>
      </c>
      <c r="Q189" s="98">
        <f>SUM(P189+K163)</f>
        <v>114</v>
      </c>
      <c r="R189" s="98">
        <f>SUM(Q189+K163)</f>
        <v>115</v>
      </c>
      <c r="S189" s="98">
        <f>SUM(R189+K163)</f>
        <v>116</v>
      </c>
      <c r="T189" s="98">
        <f>SUM(S189+K163)</f>
        <v>117</v>
      </c>
      <c r="U189" s="98">
        <f>SUM(T189+K163)</f>
        <v>118</v>
      </c>
      <c r="V189" s="98">
        <f>SUM(U189+K163)</f>
        <v>119</v>
      </c>
      <c r="W189" s="98">
        <f>SUM(V189+K163)</f>
        <v>120</v>
      </c>
      <c r="X189" s="98">
        <f>SUM(W189+K163)</f>
        <v>121</v>
      </c>
      <c r="Y189" s="98">
        <f>SUM(X189+K163)</f>
        <v>122</v>
      </c>
      <c r="Z189" s="98">
        <f>SUM(Y189+K163)</f>
        <v>123</v>
      </c>
      <c r="AA189" s="98">
        <f>SUM(Z189+K163)</f>
        <v>124</v>
      </c>
      <c r="AB189" s="127">
        <f>SUM(AA189+K163)</f>
        <v>125</v>
      </c>
      <c r="AC189" s="133"/>
      <c r="AD189" s="125"/>
      <c r="AE189" s="125"/>
      <c r="AF189" s="125"/>
      <c r="AG189" s="125"/>
      <c r="AH189" s="125"/>
      <c r="AI189" s="125"/>
      <c r="AJ189" s="125"/>
    </row>
    <row r="190" spans="1:36" ht="12" customHeight="1" x14ac:dyDescent="0.2">
      <c r="A190" s="69"/>
      <c r="B190" s="339" t="s">
        <v>79</v>
      </c>
      <c r="C190" s="340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9"/>
      <c r="AC190" s="134"/>
      <c r="AD190" s="123"/>
      <c r="AE190" s="123"/>
      <c r="AF190" s="123"/>
      <c r="AG190" s="123"/>
      <c r="AH190" s="123"/>
      <c r="AI190" s="123"/>
      <c r="AJ190" s="123"/>
    </row>
    <row r="191" spans="1:36" ht="12" customHeight="1" thickBot="1" x14ac:dyDescent="0.25">
      <c r="A191" s="69"/>
      <c r="B191" s="335" t="s">
        <v>58</v>
      </c>
      <c r="C191" s="336"/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34"/>
      <c r="AD191" s="123"/>
      <c r="AE191" s="123"/>
      <c r="AF191" s="123"/>
      <c r="AG191" s="123"/>
      <c r="AH191" s="123"/>
      <c r="AI191" s="123"/>
      <c r="AJ191" s="123"/>
    </row>
    <row r="192" spans="1:36" ht="12.95" customHeight="1" thickBot="1" x14ac:dyDescent="0.25">
      <c r="A192" s="69"/>
      <c r="B192" s="128"/>
      <c r="C192" s="128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35"/>
      <c r="AD192" s="124"/>
      <c r="AE192" s="124"/>
      <c r="AF192" s="124"/>
      <c r="AG192" s="124"/>
      <c r="AH192" s="124"/>
      <c r="AI192" s="124"/>
      <c r="AJ192" s="124"/>
    </row>
    <row r="193" spans="1:36" ht="12" customHeight="1" thickBot="1" x14ac:dyDescent="0.25">
      <c r="A193" s="69"/>
      <c r="B193" s="337" t="s">
        <v>77</v>
      </c>
      <c r="C193" s="338"/>
      <c r="D193" s="98">
        <f>SUM(AB189+K163)</f>
        <v>126</v>
      </c>
      <c r="E193" s="98">
        <f>SUM(D193+K163)</f>
        <v>127</v>
      </c>
      <c r="F193" s="98">
        <f>SUM(E193+K163)</f>
        <v>128</v>
      </c>
      <c r="G193" s="98">
        <f>SUM(F193+K163)</f>
        <v>129</v>
      </c>
      <c r="H193" s="98">
        <f>SUM(G193+K163)</f>
        <v>130</v>
      </c>
      <c r="I193" s="98">
        <f>SUM(H193+K163)</f>
        <v>131</v>
      </c>
      <c r="J193" s="98">
        <f>SUM(I193+K163)</f>
        <v>132</v>
      </c>
      <c r="K193" s="98">
        <f>SUM(J193+K163)</f>
        <v>133</v>
      </c>
      <c r="L193" s="98">
        <f>SUM(K193+K163)</f>
        <v>134</v>
      </c>
      <c r="M193" s="98">
        <f>SUM(L193+K163)</f>
        <v>135</v>
      </c>
      <c r="N193" s="98">
        <f>SUM(M193+K163)</f>
        <v>136</v>
      </c>
      <c r="O193" s="98">
        <f>SUM(N193+K163)</f>
        <v>137</v>
      </c>
      <c r="P193" s="98">
        <f>SUM(O193+K163)</f>
        <v>138</v>
      </c>
      <c r="Q193" s="98">
        <f>SUM(P193+K163)</f>
        <v>139</v>
      </c>
      <c r="R193" s="98">
        <f>SUM(Q193+K163)</f>
        <v>140</v>
      </c>
      <c r="S193" s="98">
        <f>SUM(R193+K163)</f>
        <v>141</v>
      </c>
      <c r="T193" s="98">
        <f>SUM(S193+K163)</f>
        <v>142</v>
      </c>
      <c r="U193" s="98">
        <f>SUM(T193+K163)</f>
        <v>143</v>
      </c>
      <c r="V193" s="98">
        <f>SUM(U193+K163)</f>
        <v>144</v>
      </c>
      <c r="W193" s="98">
        <f>SUM(V193+K163)</f>
        <v>145</v>
      </c>
      <c r="X193" s="98">
        <f>SUM(W193+K163)</f>
        <v>146</v>
      </c>
      <c r="Y193" s="98">
        <f>SUM(X193+K163)</f>
        <v>147</v>
      </c>
      <c r="Z193" s="98">
        <f>SUM(Y193+K163)</f>
        <v>148</v>
      </c>
      <c r="AA193" s="98">
        <f>SUM(Z193+K163)</f>
        <v>149</v>
      </c>
      <c r="AB193" s="127">
        <f>SUM(AA193+K163)</f>
        <v>150</v>
      </c>
      <c r="AC193" s="133"/>
      <c r="AD193" s="125"/>
      <c r="AE193" s="125"/>
      <c r="AF193" s="125"/>
      <c r="AG193" s="125"/>
      <c r="AH193" s="125"/>
      <c r="AI193" s="125"/>
      <c r="AJ193" s="125"/>
    </row>
    <row r="194" spans="1:36" ht="12" customHeight="1" x14ac:dyDescent="0.2">
      <c r="A194" s="69"/>
      <c r="B194" s="339" t="s">
        <v>79</v>
      </c>
      <c r="C194" s="340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9"/>
      <c r="AC194" s="134"/>
      <c r="AD194" s="123"/>
      <c r="AE194" s="123"/>
      <c r="AF194" s="123"/>
      <c r="AG194" s="123"/>
      <c r="AH194" s="123"/>
      <c r="AI194" s="123"/>
      <c r="AJ194" s="123"/>
    </row>
    <row r="195" spans="1:36" ht="12" customHeight="1" thickBot="1" x14ac:dyDescent="0.25">
      <c r="A195" s="69"/>
      <c r="B195" s="335" t="s">
        <v>58</v>
      </c>
      <c r="C195" s="336"/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34"/>
      <c r="AD195" s="123"/>
      <c r="AE195" s="123"/>
      <c r="AF195" s="123"/>
      <c r="AG195" s="123"/>
      <c r="AH195" s="123"/>
      <c r="AI195" s="123"/>
      <c r="AJ195" s="123"/>
    </row>
    <row r="196" spans="1:36" ht="12.95" customHeight="1" thickBot="1" x14ac:dyDescent="0.25">
      <c r="A196" s="69"/>
      <c r="B196" s="128"/>
      <c r="C196" s="128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35"/>
      <c r="AD196" s="124"/>
      <c r="AE196" s="124"/>
      <c r="AF196" s="124"/>
      <c r="AG196" s="124"/>
      <c r="AH196" s="124"/>
      <c r="AI196" s="124"/>
      <c r="AJ196" s="124"/>
    </row>
    <row r="197" spans="1:36" ht="12" customHeight="1" thickBot="1" x14ac:dyDescent="0.25">
      <c r="A197" s="69"/>
      <c r="B197" s="337" t="s">
        <v>77</v>
      </c>
      <c r="C197" s="338"/>
      <c r="D197" s="98">
        <f>SUM(AB193+K163)</f>
        <v>151</v>
      </c>
      <c r="E197" s="98">
        <f>SUM(D197+K163)</f>
        <v>152</v>
      </c>
      <c r="F197" s="98">
        <f>SUM(E197+K163)</f>
        <v>153</v>
      </c>
      <c r="G197" s="98">
        <f>SUM(F197+K163)</f>
        <v>154</v>
      </c>
      <c r="H197" s="98">
        <f>SUM(G197+K163)</f>
        <v>155</v>
      </c>
      <c r="I197" s="98">
        <f>SUM(H197+K163)</f>
        <v>156</v>
      </c>
      <c r="J197" s="98">
        <f>SUM(I197+K163)</f>
        <v>157</v>
      </c>
      <c r="K197" s="98">
        <f>SUM(J197+K163)</f>
        <v>158</v>
      </c>
      <c r="L197" s="98">
        <f>SUM(K197+K163)</f>
        <v>159</v>
      </c>
      <c r="M197" s="98">
        <f>SUM(L197+K163)</f>
        <v>160</v>
      </c>
      <c r="N197" s="98">
        <f>SUM(M197+K163)</f>
        <v>161</v>
      </c>
      <c r="O197" s="98">
        <f>SUM(N197+K163)</f>
        <v>162</v>
      </c>
      <c r="P197" s="98">
        <f>SUM(O197+K163)</f>
        <v>163</v>
      </c>
      <c r="Q197" s="98">
        <f>SUM(P197+K163)</f>
        <v>164</v>
      </c>
      <c r="R197" s="98">
        <f>SUM(Q197+K163)</f>
        <v>165</v>
      </c>
      <c r="S197" s="98">
        <f>SUM(R197+K163)</f>
        <v>166</v>
      </c>
      <c r="T197" s="98">
        <f>SUM(S197+K163)</f>
        <v>167</v>
      </c>
      <c r="U197" s="98">
        <f>SUM(T197+K163)</f>
        <v>168</v>
      </c>
      <c r="V197" s="98">
        <f>SUM(U197+K163)</f>
        <v>169</v>
      </c>
      <c r="W197" s="98">
        <f>SUM(V197+K163)</f>
        <v>170</v>
      </c>
      <c r="X197" s="98">
        <f>SUM(W197+K163)</f>
        <v>171</v>
      </c>
      <c r="Y197" s="98">
        <f>SUM(X197+K163)</f>
        <v>172</v>
      </c>
      <c r="Z197" s="98">
        <f>SUM(Y197+K163)</f>
        <v>173</v>
      </c>
      <c r="AA197" s="98">
        <f>SUM(Z197+K163)</f>
        <v>174</v>
      </c>
      <c r="AB197" s="127">
        <f>SUM(AA197+K163)</f>
        <v>175</v>
      </c>
      <c r="AC197" s="133"/>
      <c r="AD197" s="125"/>
      <c r="AE197" s="125"/>
      <c r="AF197" s="125"/>
      <c r="AG197" s="125"/>
      <c r="AH197" s="125"/>
      <c r="AI197" s="125"/>
      <c r="AJ197" s="125"/>
    </row>
    <row r="198" spans="1:36" ht="12" customHeight="1" x14ac:dyDescent="0.2">
      <c r="A198" s="69"/>
      <c r="B198" s="339" t="s">
        <v>79</v>
      </c>
      <c r="C198" s="340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9"/>
      <c r="AC198" s="134"/>
      <c r="AD198" s="123"/>
      <c r="AE198" s="123"/>
      <c r="AF198" s="123"/>
      <c r="AG198" s="123"/>
      <c r="AH198" s="123"/>
      <c r="AI198" s="123"/>
      <c r="AJ198" s="123"/>
    </row>
    <row r="199" spans="1:36" ht="12" customHeight="1" thickBot="1" x14ac:dyDescent="0.25">
      <c r="A199" s="69"/>
      <c r="B199" s="335" t="s">
        <v>58</v>
      </c>
      <c r="C199" s="336"/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34"/>
      <c r="AD199" s="123"/>
      <c r="AE199" s="123"/>
      <c r="AF199" s="123"/>
      <c r="AG199" s="123"/>
      <c r="AH199" s="123"/>
      <c r="AI199" s="123"/>
      <c r="AJ199" s="123"/>
    </row>
    <row r="200" spans="1:36" ht="5.0999999999999996" customHeight="1" thickBot="1" x14ac:dyDescent="0.25">
      <c r="A200" s="105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36"/>
      <c r="AD200" s="124"/>
      <c r="AE200" s="124"/>
      <c r="AF200" s="124"/>
      <c r="AG200" s="124"/>
      <c r="AH200" s="124"/>
      <c r="AI200" s="124"/>
      <c r="AJ200" s="124"/>
    </row>
    <row r="201" spans="1:36" ht="5.0999999999999996" customHeight="1" x14ac:dyDescent="0.2">
      <c r="A201" s="103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104"/>
    </row>
    <row r="202" spans="1:36" ht="12" customHeight="1" x14ac:dyDescent="0.2">
      <c r="A202" s="69"/>
      <c r="B202" s="305" t="s">
        <v>67</v>
      </c>
      <c r="C202" s="306"/>
      <c r="D202" s="63"/>
      <c r="E202" s="316" t="s">
        <v>68</v>
      </c>
      <c r="F202" s="317"/>
      <c r="G202" s="318"/>
      <c r="H202" s="100"/>
      <c r="I202" s="316" t="s">
        <v>69</v>
      </c>
      <c r="J202" s="317"/>
      <c r="K202" s="318"/>
      <c r="L202" s="100"/>
      <c r="M202" s="316" t="s">
        <v>70</v>
      </c>
      <c r="N202" s="317"/>
      <c r="O202" s="318"/>
      <c r="P202" s="71"/>
      <c r="Q202" s="316" t="s">
        <v>59</v>
      </c>
      <c r="R202" s="317"/>
      <c r="S202" s="317"/>
      <c r="T202" s="317"/>
      <c r="U202" s="318"/>
      <c r="V202" s="100"/>
      <c r="W202" s="293" t="s">
        <v>103</v>
      </c>
      <c r="X202" s="294"/>
      <c r="Y202" s="294"/>
      <c r="Z202" s="294"/>
      <c r="AA202" s="294"/>
      <c r="AB202" s="295"/>
      <c r="AC202" s="68"/>
    </row>
    <row r="203" spans="1:36" ht="13.15" customHeight="1" x14ac:dyDescent="0.2">
      <c r="A203" s="69"/>
      <c r="B203" s="129"/>
      <c r="C203" s="130"/>
      <c r="D203" s="63"/>
      <c r="E203" s="320"/>
      <c r="F203" s="321"/>
      <c r="G203" s="322"/>
      <c r="H203" s="64"/>
      <c r="I203" s="329">
        <v>1</v>
      </c>
      <c r="J203" s="288" t="s">
        <v>71</v>
      </c>
      <c r="K203" s="331">
        <v>1</v>
      </c>
      <c r="L203" s="63"/>
      <c r="M203" s="320"/>
      <c r="N203" s="321"/>
      <c r="O203" s="322"/>
      <c r="P203" s="65"/>
      <c r="Q203" s="296">
        <f>Q163</f>
        <v>0</v>
      </c>
      <c r="R203" s="297"/>
      <c r="S203" s="297"/>
      <c r="T203" s="297"/>
      <c r="U203" s="298"/>
      <c r="V203" s="66"/>
      <c r="W203" s="287">
        <f>W163</f>
        <v>0</v>
      </c>
      <c r="X203" s="288"/>
      <c r="Y203" s="288"/>
      <c r="Z203" s="288"/>
      <c r="AA203" s="288"/>
      <c r="AB203" s="289"/>
      <c r="AC203" s="68"/>
    </row>
    <row r="204" spans="1:36" ht="13.15" customHeight="1" x14ac:dyDescent="0.2">
      <c r="A204" s="69"/>
      <c r="B204" s="126"/>
      <c r="C204" s="126"/>
      <c r="D204" s="63"/>
      <c r="E204" s="323"/>
      <c r="F204" s="324"/>
      <c r="G204" s="325"/>
      <c r="H204" s="64"/>
      <c r="I204" s="330"/>
      <c r="J204" s="291"/>
      <c r="K204" s="332"/>
      <c r="L204" s="67"/>
      <c r="M204" s="323"/>
      <c r="N204" s="324"/>
      <c r="O204" s="325"/>
      <c r="P204" s="65"/>
      <c r="Q204" s="299"/>
      <c r="R204" s="300"/>
      <c r="S204" s="300"/>
      <c r="T204" s="300"/>
      <c r="U204" s="301"/>
      <c r="V204" s="66"/>
      <c r="W204" s="290"/>
      <c r="X204" s="291"/>
      <c r="Y204" s="291"/>
      <c r="Z204" s="291"/>
      <c r="AA204" s="291"/>
      <c r="AB204" s="292"/>
      <c r="AC204" s="68"/>
    </row>
    <row r="205" spans="1:36" ht="12" customHeight="1" x14ac:dyDescent="0.2">
      <c r="A205" s="69"/>
      <c r="B205" s="341" t="s">
        <v>72</v>
      </c>
      <c r="C205" s="342"/>
      <c r="D205" s="63"/>
      <c r="E205" s="63"/>
      <c r="F205" s="307"/>
      <c r="G205" s="307"/>
      <c r="H205" s="307"/>
      <c r="I205" s="307"/>
      <c r="J205" s="307"/>
      <c r="K205" s="307"/>
      <c r="L205" s="307"/>
      <c r="M205" s="63"/>
      <c r="N205" s="71"/>
      <c r="O205" s="63"/>
      <c r="P205" s="63"/>
      <c r="Q205" s="63"/>
      <c r="R205" s="63"/>
      <c r="S205" s="63"/>
      <c r="T205" s="63"/>
      <c r="U205" s="63"/>
      <c r="V205" s="72"/>
      <c r="W205" s="63"/>
      <c r="X205" s="63"/>
      <c r="Y205" s="63"/>
      <c r="Z205" s="63"/>
      <c r="AA205" s="63"/>
      <c r="AB205" s="63"/>
      <c r="AC205" s="68"/>
    </row>
    <row r="206" spans="1:36" x14ac:dyDescent="0.2">
      <c r="A206" s="69"/>
      <c r="B206" s="131">
        <f>B203/25.4</f>
        <v>0</v>
      </c>
      <c r="C206" s="132">
        <f>C203/25.4</f>
        <v>0</v>
      </c>
      <c r="D206" s="63"/>
      <c r="E206" s="326" t="s">
        <v>80</v>
      </c>
      <c r="F206" s="327"/>
      <c r="G206" s="328"/>
      <c r="H206" s="63"/>
      <c r="I206" s="305" t="s">
        <v>73</v>
      </c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06"/>
      <c r="V206" s="53"/>
      <c r="W206" s="316" t="s">
        <v>74</v>
      </c>
      <c r="X206" s="317"/>
      <c r="Y206" s="317"/>
      <c r="Z206" s="317"/>
      <c r="AA206" s="317"/>
      <c r="AB206" s="318"/>
      <c r="AC206" s="68"/>
    </row>
    <row r="207" spans="1:36" ht="13.15" customHeight="1" x14ac:dyDescent="0.2">
      <c r="A207" s="69"/>
      <c r="B207" s="101" t="s">
        <v>75</v>
      </c>
      <c r="C207" s="73">
        <f>B206-C206</f>
        <v>0</v>
      </c>
      <c r="D207" s="63"/>
      <c r="E207" s="310"/>
      <c r="F207" s="311"/>
      <c r="G207" s="312"/>
      <c r="H207" s="63"/>
      <c r="I207" s="310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2"/>
      <c r="V207" s="53"/>
      <c r="W207" s="320"/>
      <c r="X207" s="321"/>
      <c r="Y207" s="321"/>
      <c r="Z207" s="321"/>
      <c r="AA207" s="321"/>
      <c r="AB207" s="322"/>
      <c r="AC207" s="68"/>
    </row>
    <row r="208" spans="1:36" ht="13.15" customHeight="1" x14ac:dyDescent="0.2">
      <c r="A208" s="69"/>
      <c r="B208" s="101" t="s">
        <v>76</v>
      </c>
      <c r="C208" s="74">
        <f>C207/12</f>
        <v>0</v>
      </c>
      <c r="D208" s="63"/>
      <c r="E208" s="313"/>
      <c r="F208" s="314"/>
      <c r="G208" s="315"/>
      <c r="H208" s="63"/>
      <c r="I208" s="313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5"/>
      <c r="V208" s="53"/>
      <c r="W208" s="323"/>
      <c r="X208" s="324"/>
      <c r="Y208" s="324"/>
      <c r="Z208" s="324"/>
      <c r="AA208" s="324"/>
      <c r="AB208" s="325"/>
      <c r="AC208" s="68"/>
    </row>
    <row r="209" spans="1:37" ht="10.15" customHeight="1" x14ac:dyDescent="0.2">
      <c r="A209" s="69"/>
      <c r="B209" s="63"/>
      <c r="C209" s="63"/>
      <c r="D209" s="63"/>
      <c r="E209" s="63"/>
      <c r="F209" s="307"/>
      <c r="G209" s="307"/>
      <c r="H209" s="307"/>
      <c r="I209" s="307"/>
      <c r="J209" s="307"/>
      <c r="K209" s="307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70"/>
      <c r="AC209" s="68"/>
    </row>
    <row r="210" spans="1:37" ht="50.1" customHeight="1" x14ac:dyDescent="0.2">
      <c r="A210" s="69"/>
      <c r="B210" s="333" t="s">
        <v>83</v>
      </c>
      <c r="C210" s="334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68"/>
    </row>
    <row r="211" spans="1:37" ht="39.950000000000003" customHeight="1" x14ac:dyDescent="0.2">
      <c r="A211" s="69"/>
      <c r="B211" s="333" t="s">
        <v>2</v>
      </c>
      <c r="C211" s="334"/>
      <c r="D211" s="99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68"/>
    </row>
    <row r="212" spans="1:37" ht="4.9000000000000004" customHeight="1" thickBot="1" x14ac:dyDescent="0.25">
      <c r="A212" s="69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68"/>
    </row>
    <row r="213" spans="1:37" ht="12" customHeight="1" thickBot="1" x14ac:dyDescent="0.25">
      <c r="A213" s="69"/>
      <c r="B213" s="337" t="s">
        <v>77</v>
      </c>
      <c r="C213" s="338"/>
      <c r="D213" s="95">
        <v>1</v>
      </c>
      <c r="E213" s="96">
        <f>IF(K203=1,2,K203)</f>
        <v>2</v>
      </c>
      <c r="F213" s="96">
        <f>SUM(E213+K203)</f>
        <v>3</v>
      </c>
      <c r="G213" s="96">
        <f>SUM(F213+K203)</f>
        <v>4</v>
      </c>
      <c r="H213" s="96">
        <f>SUM(G213+K203)</f>
        <v>5</v>
      </c>
      <c r="I213" s="96">
        <f>SUM(H213+K203)</f>
        <v>6</v>
      </c>
      <c r="J213" s="96">
        <f>SUM(I213+K203)</f>
        <v>7</v>
      </c>
      <c r="K213" s="96">
        <f>SUM(J213+K203)</f>
        <v>8</v>
      </c>
      <c r="L213" s="96">
        <f>SUM(K213+K203)</f>
        <v>9</v>
      </c>
      <c r="M213" s="96">
        <f>SUM(L213+K203)</f>
        <v>10</v>
      </c>
      <c r="N213" s="96">
        <f>SUM(M213+K203)</f>
        <v>11</v>
      </c>
      <c r="O213" s="96">
        <f>SUM(N213+K203)</f>
        <v>12</v>
      </c>
      <c r="P213" s="96">
        <f>SUM(O213+K203)</f>
        <v>13</v>
      </c>
      <c r="Q213" s="96">
        <f>SUM(P213+K203)</f>
        <v>14</v>
      </c>
      <c r="R213" s="96">
        <f>SUM(Q213+K203)</f>
        <v>15</v>
      </c>
      <c r="S213" s="96">
        <f>SUM(R213+K203)</f>
        <v>16</v>
      </c>
      <c r="T213" s="96">
        <f>SUM(S213+K203)</f>
        <v>17</v>
      </c>
      <c r="U213" s="96">
        <f>SUM(T213+K203)</f>
        <v>18</v>
      </c>
      <c r="V213" s="96">
        <f>SUM(U213+K203)</f>
        <v>19</v>
      </c>
      <c r="W213" s="96">
        <f>SUM(V213+K203)</f>
        <v>20</v>
      </c>
      <c r="X213" s="96">
        <f>SUM(W213+K203)</f>
        <v>21</v>
      </c>
      <c r="Y213" s="96">
        <f>SUM(X213+K203)</f>
        <v>22</v>
      </c>
      <c r="Z213" s="96">
        <f>SUM(Y213+K203)</f>
        <v>23</v>
      </c>
      <c r="AA213" s="96">
        <f>SUM(Z213+K203)</f>
        <v>24</v>
      </c>
      <c r="AB213" s="97">
        <f>SUM(AA213+K203)</f>
        <v>25</v>
      </c>
      <c r="AC213" s="133"/>
      <c r="AD213" s="125"/>
      <c r="AE213" s="125"/>
      <c r="AF213" s="125"/>
      <c r="AG213" s="125"/>
      <c r="AH213" s="125"/>
      <c r="AI213" s="125"/>
      <c r="AJ213" s="125"/>
      <c r="AK213" s="126"/>
    </row>
    <row r="214" spans="1:37" ht="12" customHeight="1" x14ac:dyDescent="0.2">
      <c r="A214" s="69"/>
      <c r="B214" s="339" t="s">
        <v>79</v>
      </c>
      <c r="C214" s="340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9"/>
      <c r="AC214" s="134"/>
      <c r="AD214" s="123"/>
      <c r="AE214" s="123"/>
      <c r="AF214" s="123"/>
      <c r="AG214" s="123"/>
      <c r="AH214" s="123"/>
      <c r="AI214" s="123"/>
      <c r="AJ214" s="123"/>
    </row>
    <row r="215" spans="1:37" ht="12" customHeight="1" thickBot="1" x14ac:dyDescent="0.25">
      <c r="A215" s="69"/>
      <c r="B215" s="335" t="s">
        <v>58</v>
      </c>
      <c r="C215" s="336"/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2"/>
      <c r="AC215" s="134"/>
      <c r="AD215" s="123"/>
      <c r="AE215" s="123"/>
      <c r="AF215" s="123"/>
      <c r="AG215" s="123"/>
      <c r="AH215" s="123"/>
      <c r="AI215" s="123"/>
      <c r="AJ215" s="123"/>
    </row>
    <row r="216" spans="1:37" ht="12.95" customHeight="1" thickBot="1" x14ac:dyDescent="0.25">
      <c r="A216" s="69"/>
      <c r="B216" s="128"/>
      <c r="C216" s="128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35"/>
      <c r="AD216" s="124"/>
      <c r="AE216" s="124"/>
      <c r="AF216" s="124"/>
      <c r="AG216" s="124"/>
      <c r="AH216" s="124"/>
      <c r="AI216" s="124"/>
      <c r="AJ216" s="124"/>
    </row>
    <row r="217" spans="1:37" ht="12" customHeight="1" thickBot="1" x14ac:dyDescent="0.25">
      <c r="A217" s="69"/>
      <c r="B217" s="337" t="s">
        <v>77</v>
      </c>
      <c r="C217" s="338"/>
      <c r="D217" s="98">
        <f>SUM(AB213+K203)</f>
        <v>26</v>
      </c>
      <c r="E217" s="98">
        <f>SUM(D217+K203)</f>
        <v>27</v>
      </c>
      <c r="F217" s="98">
        <f>SUM(E217+K203)</f>
        <v>28</v>
      </c>
      <c r="G217" s="98">
        <f>SUM(F217+K203)</f>
        <v>29</v>
      </c>
      <c r="H217" s="98">
        <f>SUM(G217+K203)</f>
        <v>30</v>
      </c>
      <c r="I217" s="98">
        <f>SUM(H217+K203)</f>
        <v>31</v>
      </c>
      <c r="J217" s="98">
        <f>SUM(I217+K203)</f>
        <v>32</v>
      </c>
      <c r="K217" s="98">
        <f>SUM(J217+K203)</f>
        <v>33</v>
      </c>
      <c r="L217" s="98">
        <f>SUM(K217+K203)</f>
        <v>34</v>
      </c>
      <c r="M217" s="98">
        <f>SUM(L217+K203)</f>
        <v>35</v>
      </c>
      <c r="N217" s="98">
        <f>SUM(M217+K203)</f>
        <v>36</v>
      </c>
      <c r="O217" s="98">
        <f>SUM(N217+K203)</f>
        <v>37</v>
      </c>
      <c r="P217" s="98">
        <f>SUM(O217+K203)</f>
        <v>38</v>
      </c>
      <c r="Q217" s="98">
        <f>SUM(P217+K203)</f>
        <v>39</v>
      </c>
      <c r="R217" s="98">
        <f>SUM(Q217+K203)</f>
        <v>40</v>
      </c>
      <c r="S217" s="98">
        <f>SUM(R217+K203)</f>
        <v>41</v>
      </c>
      <c r="T217" s="98">
        <f>SUM(S217+K203)</f>
        <v>42</v>
      </c>
      <c r="U217" s="98">
        <f>SUM(T217+K203)</f>
        <v>43</v>
      </c>
      <c r="V217" s="98">
        <f>SUM(U217+K203)</f>
        <v>44</v>
      </c>
      <c r="W217" s="98">
        <f>SUM(V217+K203)</f>
        <v>45</v>
      </c>
      <c r="X217" s="98">
        <f>SUM(W217+K203)</f>
        <v>46</v>
      </c>
      <c r="Y217" s="98">
        <f>SUM(X217+K203)</f>
        <v>47</v>
      </c>
      <c r="Z217" s="98">
        <f>SUM(Y217+K203)</f>
        <v>48</v>
      </c>
      <c r="AA217" s="98">
        <f>SUM(Z217+K203)</f>
        <v>49</v>
      </c>
      <c r="AB217" s="127">
        <f>SUM(AA217+K203)</f>
        <v>50</v>
      </c>
      <c r="AC217" s="133"/>
      <c r="AD217" s="125"/>
      <c r="AE217" s="125"/>
      <c r="AF217" s="125"/>
      <c r="AG217" s="125"/>
      <c r="AH217" s="125"/>
      <c r="AI217" s="125"/>
      <c r="AJ217" s="125"/>
    </row>
    <row r="218" spans="1:37" ht="12" customHeight="1" x14ac:dyDescent="0.2">
      <c r="A218" s="69"/>
      <c r="B218" s="339" t="s">
        <v>79</v>
      </c>
      <c r="C218" s="340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9"/>
      <c r="AC218" s="134"/>
      <c r="AD218" s="123"/>
      <c r="AE218" s="123"/>
      <c r="AF218" s="123"/>
      <c r="AG218" s="123"/>
      <c r="AH218" s="123"/>
      <c r="AI218" s="123"/>
      <c r="AJ218" s="123"/>
    </row>
    <row r="219" spans="1:37" ht="12" customHeight="1" thickBot="1" x14ac:dyDescent="0.25">
      <c r="A219" s="69"/>
      <c r="B219" s="335" t="s">
        <v>58</v>
      </c>
      <c r="C219" s="336"/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2"/>
      <c r="AC219" s="134"/>
      <c r="AD219" s="123"/>
      <c r="AE219" s="123"/>
      <c r="AF219" s="123"/>
      <c r="AG219" s="123"/>
      <c r="AH219" s="123"/>
      <c r="AI219" s="123"/>
      <c r="AJ219" s="123"/>
    </row>
    <row r="220" spans="1:37" ht="12.95" customHeight="1" thickBot="1" x14ac:dyDescent="0.25">
      <c r="A220" s="69"/>
      <c r="B220" s="128"/>
      <c r="C220" s="128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35"/>
      <c r="AD220" s="124"/>
      <c r="AE220" s="124"/>
      <c r="AF220" s="124"/>
      <c r="AG220" s="124"/>
      <c r="AH220" s="124"/>
      <c r="AI220" s="124"/>
      <c r="AJ220" s="124"/>
    </row>
    <row r="221" spans="1:37" ht="12" customHeight="1" thickBot="1" x14ac:dyDescent="0.25">
      <c r="A221" s="69"/>
      <c r="B221" s="337" t="s">
        <v>77</v>
      </c>
      <c r="C221" s="338"/>
      <c r="D221" s="98">
        <f>SUM(AB217+K203)</f>
        <v>51</v>
      </c>
      <c r="E221" s="98">
        <f>SUM(D221+K203)</f>
        <v>52</v>
      </c>
      <c r="F221" s="98">
        <f>SUM(E221+K203)</f>
        <v>53</v>
      </c>
      <c r="G221" s="98">
        <f>SUM(F221+K203)</f>
        <v>54</v>
      </c>
      <c r="H221" s="98">
        <f>SUM(G221+K203)</f>
        <v>55</v>
      </c>
      <c r="I221" s="98">
        <f>SUM(H221+K203)</f>
        <v>56</v>
      </c>
      <c r="J221" s="98">
        <f>SUM(I221+K203)</f>
        <v>57</v>
      </c>
      <c r="K221" s="98">
        <f>SUM(J221+K203)</f>
        <v>58</v>
      </c>
      <c r="L221" s="98">
        <f>SUM(K221+K203)</f>
        <v>59</v>
      </c>
      <c r="M221" s="98">
        <f>SUM(L221+K203)</f>
        <v>60</v>
      </c>
      <c r="N221" s="98">
        <f>SUM(M221+K203)</f>
        <v>61</v>
      </c>
      <c r="O221" s="98">
        <f>SUM(N221+K203)</f>
        <v>62</v>
      </c>
      <c r="P221" s="98">
        <f>SUM(O221+K203)</f>
        <v>63</v>
      </c>
      <c r="Q221" s="98">
        <f>SUM(P221+K203)</f>
        <v>64</v>
      </c>
      <c r="R221" s="98">
        <f>SUM(Q221+K203)</f>
        <v>65</v>
      </c>
      <c r="S221" s="98">
        <f>SUM(R221+K203)</f>
        <v>66</v>
      </c>
      <c r="T221" s="98">
        <f>SUM(S221+K203)</f>
        <v>67</v>
      </c>
      <c r="U221" s="98">
        <f>SUM(T221+K203)</f>
        <v>68</v>
      </c>
      <c r="V221" s="98">
        <f>SUM(U221+K203)</f>
        <v>69</v>
      </c>
      <c r="W221" s="98">
        <f>SUM(V221+K203)</f>
        <v>70</v>
      </c>
      <c r="X221" s="98">
        <f>SUM(W221+K203)</f>
        <v>71</v>
      </c>
      <c r="Y221" s="98">
        <f>SUM(X221+K203)</f>
        <v>72</v>
      </c>
      <c r="Z221" s="98">
        <f>SUM(Y221+K203)</f>
        <v>73</v>
      </c>
      <c r="AA221" s="98">
        <f>SUM(Z221+K203)</f>
        <v>74</v>
      </c>
      <c r="AB221" s="127">
        <f>SUM(AA221+K203)</f>
        <v>75</v>
      </c>
      <c r="AC221" s="133"/>
      <c r="AD221" s="125"/>
      <c r="AE221" s="125"/>
      <c r="AF221" s="125"/>
      <c r="AG221" s="125"/>
      <c r="AH221" s="125"/>
      <c r="AI221" s="125"/>
      <c r="AJ221" s="125"/>
    </row>
    <row r="222" spans="1:37" ht="12" customHeight="1" x14ac:dyDescent="0.2">
      <c r="A222" s="69"/>
      <c r="B222" s="339" t="s">
        <v>79</v>
      </c>
      <c r="C222" s="340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9"/>
      <c r="AC222" s="134"/>
      <c r="AD222" s="123"/>
      <c r="AE222" s="123"/>
      <c r="AF222" s="123"/>
      <c r="AG222" s="123"/>
      <c r="AH222" s="123"/>
      <c r="AI222" s="123"/>
      <c r="AJ222" s="123"/>
    </row>
    <row r="223" spans="1:37" ht="12" customHeight="1" thickBot="1" x14ac:dyDescent="0.25">
      <c r="A223" s="69"/>
      <c r="B223" s="335" t="s">
        <v>58</v>
      </c>
      <c r="C223" s="336"/>
      <c r="D223" s="120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2"/>
      <c r="AC223" s="134"/>
      <c r="AD223" s="123"/>
      <c r="AE223" s="123"/>
      <c r="AF223" s="123"/>
      <c r="AG223" s="123"/>
      <c r="AH223" s="123"/>
      <c r="AI223" s="123"/>
      <c r="AJ223" s="123"/>
    </row>
    <row r="224" spans="1:37" ht="12.95" customHeight="1" thickBot="1" x14ac:dyDescent="0.25">
      <c r="A224" s="69"/>
      <c r="B224" s="128"/>
      <c r="C224" s="128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35"/>
      <c r="AD224" s="124"/>
      <c r="AE224" s="124"/>
      <c r="AF224" s="124"/>
      <c r="AG224" s="124"/>
      <c r="AH224" s="124"/>
      <c r="AI224" s="124"/>
      <c r="AJ224" s="124"/>
    </row>
    <row r="225" spans="1:36" ht="12" customHeight="1" thickBot="1" x14ac:dyDescent="0.25">
      <c r="A225" s="69"/>
      <c r="B225" s="337" t="s">
        <v>77</v>
      </c>
      <c r="C225" s="338"/>
      <c r="D225" s="98">
        <f>SUM(AB221+K203)</f>
        <v>76</v>
      </c>
      <c r="E225" s="98">
        <f>SUM(D225+K203)</f>
        <v>77</v>
      </c>
      <c r="F225" s="98">
        <f>SUM(E225+K203)</f>
        <v>78</v>
      </c>
      <c r="G225" s="98">
        <f>SUM(F225+K203)</f>
        <v>79</v>
      </c>
      <c r="H225" s="98">
        <f>SUM(G225+K203)</f>
        <v>80</v>
      </c>
      <c r="I225" s="98">
        <f>SUM(H225+K203)</f>
        <v>81</v>
      </c>
      <c r="J225" s="98">
        <f>SUM(I225+K203)</f>
        <v>82</v>
      </c>
      <c r="K225" s="98">
        <f>SUM(J225+K203)</f>
        <v>83</v>
      </c>
      <c r="L225" s="98">
        <f>SUM(K225+K203)</f>
        <v>84</v>
      </c>
      <c r="M225" s="98">
        <f>SUM(L225+K203)</f>
        <v>85</v>
      </c>
      <c r="N225" s="98">
        <f>SUM(M225+K203)</f>
        <v>86</v>
      </c>
      <c r="O225" s="98">
        <f>SUM(N225+K203)</f>
        <v>87</v>
      </c>
      <c r="P225" s="98">
        <f>SUM(O225+K203)</f>
        <v>88</v>
      </c>
      <c r="Q225" s="98">
        <f>SUM(P225+K203)</f>
        <v>89</v>
      </c>
      <c r="R225" s="98">
        <f>SUM(Q225+K203)</f>
        <v>90</v>
      </c>
      <c r="S225" s="98">
        <f>SUM(R225+K203)</f>
        <v>91</v>
      </c>
      <c r="T225" s="98">
        <f>SUM(S225+K203)</f>
        <v>92</v>
      </c>
      <c r="U225" s="98">
        <f>SUM(T225+K203)</f>
        <v>93</v>
      </c>
      <c r="V225" s="98">
        <f>SUM(U225+K203)</f>
        <v>94</v>
      </c>
      <c r="W225" s="98">
        <f>SUM(V225+K203)</f>
        <v>95</v>
      </c>
      <c r="X225" s="98">
        <f>SUM(W225+K203)</f>
        <v>96</v>
      </c>
      <c r="Y225" s="98">
        <f>SUM(X225+K203)</f>
        <v>97</v>
      </c>
      <c r="Z225" s="98">
        <f>SUM(Y225+K203)</f>
        <v>98</v>
      </c>
      <c r="AA225" s="98">
        <f>SUM(Z225+K203)</f>
        <v>99</v>
      </c>
      <c r="AB225" s="127">
        <f>SUM(AA225+K203)</f>
        <v>100</v>
      </c>
      <c r="AC225" s="133"/>
      <c r="AD225" s="125"/>
      <c r="AE225" s="125"/>
      <c r="AF225" s="125"/>
      <c r="AG225" s="125"/>
      <c r="AH225" s="125"/>
      <c r="AI225" s="125"/>
      <c r="AJ225" s="125"/>
    </row>
    <row r="226" spans="1:36" ht="12" customHeight="1" x14ac:dyDescent="0.2">
      <c r="A226" s="69"/>
      <c r="B226" s="339" t="s">
        <v>79</v>
      </c>
      <c r="C226" s="340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9"/>
      <c r="AC226" s="134"/>
      <c r="AD226" s="123"/>
      <c r="AE226" s="123"/>
      <c r="AF226" s="123"/>
      <c r="AG226" s="123"/>
      <c r="AH226" s="123"/>
      <c r="AI226" s="123"/>
      <c r="AJ226" s="123"/>
    </row>
    <row r="227" spans="1:36" ht="12" customHeight="1" thickBot="1" x14ac:dyDescent="0.25">
      <c r="A227" s="69"/>
      <c r="B227" s="335" t="s">
        <v>58</v>
      </c>
      <c r="C227" s="336"/>
      <c r="D227" s="120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2"/>
      <c r="AC227" s="134"/>
      <c r="AD227" s="123"/>
      <c r="AE227" s="123"/>
      <c r="AF227" s="123"/>
      <c r="AG227" s="123"/>
      <c r="AH227" s="123"/>
      <c r="AI227" s="123"/>
      <c r="AJ227" s="123"/>
    </row>
    <row r="228" spans="1:36" ht="12.95" customHeight="1" thickBot="1" x14ac:dyDescent="0.25">
      <c r="A228" s="69"/>
      <c r="B228" s="128"/>
      <c r="C228" s="128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35"/>
      <c r="AD228" s="124"/>
      <c r="AE228" s="124"/>
      <c r="AF228" s="124"/>
      <c r="AG228" s="124"/>
      <c r="AH228" s="124"/>
      <c r="AI228" s="124"/>
      <c r="AJ228" s="124"/>
    </row>
    <row r="229" spans="1:36" ht="12" customHeight="1" thickBot="1" x14ac:dyDescent="0.25">
      <c r="A229" s="69"/>
      <c r="B229" s="337" t="s">
        <v>77</v>
      </c>
      <c r="C229" s="338"/>
      <c r="D229" s="98">
        <f>SUM(AB225+K203)</f>
        <v>101</v>
      </c>
      <c r="E229" s="98">
        <f>SUM(D229+K203)</f>
        <v>102</v>
      </c>
      <c r="F229" s="98">
        <f>SUM(E229+K203)</f>
        <v>103</v>
      </c>
      <c r="G229" s="98">
        <f>SUM(F229+K203)</f>
        <v>104</v>
      </c>
      <c r="H229" s="98">
        <f>SUM(G229+K203)</f>
        <v>105</v>
      </c>
      <c r="I229" s="98">
        <f>SUM(H229+K203)</f>
        <v>106</v>
      </c>
      <c r="J229" s="98">
        <f>SUM(I229+K203)</f>
        <v>107</v>
      </c>
      <c r="K229" s="98">
        <f>SUM(J229+K203)</f>
        <v>108</v>
      </c>
      <c r="L229" s="98">
        <f>SUM(K229+K203)</f>
        <v>109</v>
      </c>
      <c r="M229" s="98">
        <f>SUM(L229+K203)</f>
        <v>110</v>
      </c>
      <c r="N229" s="98">
        <f>SUM(M229+K203)</f>
        <v>111</v>
      </c>
      <c r="O229" s="98">
        <f>SUM(N229+K203)</f>
        <v>112</v>
      </c>
      <c r="P229" s="98">
        <f>SUM(O229+K203)</f>
        <v>113</v>
      </c>
      <c r="Q229" s="98">
        <f>SUM(P229+K203)</f>
        <v>114</v>
      </c>
      <c r="R229" s="98">
        <f>SUM(Q229+K203)</f>
        <v>115</v>
      </c>
      <c r="S229" s="98">
        <f>SUM(R229+K203)</f>
        <v>116</v>
      </c>
      <c r="T229" s="98">
        <f>SUM(S229+K203)</f>
        <v>117</v>
      </c>
      <c r="U229" s="98">
        <f>SUM(T229+K203)</f>
        <v>118</v>
      </c>
      <c r="V229" s="98">
        <f>SUM(U229+K203)</f>
        <v>119</v>
      </c>
      <c r="W229" s="98">
        <f>SUM(V229+K203)</f>
        <v>120</v>
      </c>
      <c r="X229" s="98">
        <f>SUM(W229+K203)</f>
        <v>121</v>
      </c>
      <c r="Y229" s="98">
        <f>SUM(X229+K203)</f>
        <v>122</v>
      </c>
      <c r="Z229" s="98">
        <f>SUM(Y229+K203)</f>
        <v>123</v>
      </c>
      <c r="AA229" s="98">
        <f>SUM(Z229+K203)</f>
        <v>124</v>
      </c>
      <c r="AB229" s="127">
        <f>SUM(AA229+K203)</f>
        <v>125</v>
      </c>
      <c r="AC229" s="133"/>
      <c r="AD229" s="125"/>
      <c r="AE229" s="125"/>
      <c r="AF229" s="125"/>
      <c r="AG229" s="125"/>
      <c r="AH229" s="125"/>
      <c r="AI229" s="125"/>
      <c r="AJ229" s="125"/>
    </row>
    <row r="230" spans="1:36" ht="12" customHeight="1" x14ac:dyDescent="0.2">
      <c r="A230" s="69"/>
      <c r="B230" s="339" t="s">
        <v>79</v>
      </c>
      <c r="C230" s="340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9"/>
      <c r="AC230" s="134"/>
      <c r="AD230" s="123"/>
      <c r="AE230" s="123"/>
      <c r="AF230" s="123"/>
      <c r="AG230" s="123"/>
      <c r="AH230" s="123"/>
      <c r="AI230" s="123"/>
      <c r="AJ230" s="123"/>
    </row>
    <row r="231" spans="1:36" ht="12" customHeight="1" thickBot="1" x14ac:dyDescent="0.25">
      <c r="A231" s="69"/>
      <c r="B231" s="335" t="s">
        <v>58</v>
      </c>
      <c r="C231" s="336"/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2"/>
      <c r="AC231" s="134"/>
      <c r="AD231" s="123"/>
      <c r="AE231" s="123"/>
      <c r="AF231" s="123"/>
      <c r="AG231" s="123"/>
      <c r="AH231" s="123"/>
      <c r="AI231" s="123"/>
      <c r="AJ231" s="123"/>
    </row>
    <row r="232" spans="1:36" ht="12.95" customHeight="1" thickBot="1" x14ac:dyDescent="0.25">
      <c r="A232" s="69"/>
      <c r="B232" s="128"/>
      <c r="C232" s="128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35"/>
      <c r="AD232" s="124"/>
      <c r="AE232" s="124"/>
      <c r="AF232" s="124"/>
      <c r="AG232" s="124"/>
      <c r="AH232" s="124"/>
      <c r="AI232" s="124"/>
      <c r="AJ232" s="124"/>
    </row>
    <row r="233" spans="1:36" ht="12" customHeight="1" thickBot="1" x14ac:dyDescent="0.25">
      <c r="A233" s="69"/>
      <c r="B233" s="337" t="s">
        <v>77</v>
      </c>
      <c r="C233" s="338"/>
      <c r="D233" s="98">
        <f>SUM(AB229+K203)</f>
        <v>126</v>
      </c>
      <c r="E233" s="98">
        <f>SUM(D233+K203)</f>
        <v>127</v>
      </c>
      <c r="F233" s="98">
        <f>SUM(E233+K203)</f>
        <v>128</v>
      </c>
      <c r="G233" s="98">
        <f>SUM(F233+K203)</f>
        <v>129</v>
      </c>
      <c r="H233" s="98">
        <f>SUM(G233+K203)</f>
        <v>130</v>
      </c>
      <c r="I233" s="98">
        <f>SUM(H233+K203)</f>
        <v>131</v>
      </c>
      <c r="J233" s="98">
        <f>SUM(I233+K203)</f>
        <v>132</v>
      </c>
      <c r="K233" s="98">
        <f>SUM(J233+K203)</f>
        <v>133</v>
      </c>
      <c r="L233" s="98">
        <f>SUM(K233+K203)</f>
        <v>134</v>
      </c>
      <c r="M233" s="98">
        <f>SUM(L233+K203)</f>
        <v>135</v>
      </c>
      <c r="N233" s="98">
        <f>SUM(M233+K203)</f>
        <v>136</v>
      </c>
      <c r="O233" s="98">
        <f>SUM(N233+K203)</f>
        <v>137</v>
      </c>
      <c r="P233" s="98">
        <f>SUM(O233+K203)</f>
        <v>138</v>
      </c>
      <c r="Q233" s="98">
        <f>SUM(P233+K203)</f>
        <v>139</v>
      </c>
      <c r="R233" s="98">
        <f>SUM(Q233+K203)</f>
        <v>140</v>
      </c>
      <c r="S233" s="98">
        <f>SUM(R233+K203)</f>
        <v>141</v>
      </c>
      <c r="T233" s="98">
        <f>SUM(S233+K203)</f>
        <v>142</v>
      </c>
      <c r="U233" s="98">
        <f>SUM(T233+K203)</f>
        <v>143</v>
      </c>
      <c r="V233" s="98">
        <f>SUM(U233+K203)</f>
        <v>144</v>
      </c>
      <c r="W233" s="98">
        <f>SUM(V233+K203)</f>
        <v>145</v>
      </c>
      <c r="X233" s="98">
        <f>SUM(W233+K203)</f>
        <v>146</v>
      </c>
      <c r="Y233" s="98">
        <f>SUM(X233+K203)</f>
        <v>147</v>
      </c>
      <c r="Z233" s="98">
        <f>SUM(Y233+K203)</f>
        <v>148</v>
      </c>
      <c r="AA233" s="98">
        <f>SUM(Z233+K203)</f>
        <v>149</v>
      </c>
      <c r="AB233" s="127">
        <f>SUM(AA233+K203)</f>
        <v>150</v>
      </c>
      <c r="AC233" s="133"/>
      <c r="AD233" s="125"/>
      <c r="AE233" s="125"/>
      <c r="AF233" s="125"/>
      <c r="AG233" s="125"/>
      <c r="AH233" s="125"/>
      <c r="AI233" s="125"/>
      <c r="AJ233" s="125"/>
    </row>
    <row r="234" spans="1:36" ht="12" customHeight="1" x14ac:dyDescent="0.2">
      <c r="A234" s="69"/>
      <c r="B234" s="339" t="s">
        <v>79</v>
      </c>
      <c r="C234" s="340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9"/>
      <c r="AC234" s="134"/>
      <c r="AD234" s="123"/>
      <c r="AE234" s="123"/>
      <c r="AF234" s="123"/>
      <c r="AG234" s="123"/>
      <c r="AH234" s="123"/>
      <c r="AI234" s="123"/>
      <c r="AJ234" s="123"/>
    </row>
    <row r="235" spans="1:36" ht="12" customHeight="1" thickBot="1" x14ac:dyDescent="0.25">
      <c r="A235" s="69"/>
      <c r="B235" s="335" t="s">
        <v>58</v>
      </c>
      <c r="C235" s="336"/>
      <c r="D235" s="120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2"/>
      <c r="AC235" s="134"/>
      <c r="AD235" s="123"/>
      <c r="AE235" s="123"/>
      <c r="AF235" s="123"/>
      <c r="AG235" s="123"/>
      <c r="AH235" s="123"/>
      <c r="AI235" s="123"/>
      <c r="AJ235" s="123"/>
    </row>
    <row r="236" spans="1:36" ht="12.95" customHeight="1" thickBot="1" x14ac:dyDescent="0.25">
      <c r="A236" s="69"/>
      <c r="B236" s="128"/>
      <c r="C236" s="128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35"/>
      <c r="AD236" s="124"/>
      <c r="AE236" s="124"/>
      <c r="AF236" s="124"/>
      <c r="AG236" s="124"/>
      <c r="AH236" s="124"/>
      <c r="AI236" s="124"/>
      <c r="AJ236" s="124"/>
    </row>
    <row r="237" spans="1:36" ht="12" customHeight="1" thickBot="1" x14ac:dyDescent="0.25">
      <c r="A237" s="69"/>
      <c r="B237" s="337" t="s">
        <v>77</v>
      </c>
      <c r="C237" s="338"/>
      <c r="D237" s="98">
        <f>SUM(AB233+K203)</f>
        <v>151</v>
      </c>
      <c r="E237" s="98">
        <f>SUM(D237+K203)</f>
        <v>152</v>
      </c>
      <c r="F237" s="98">
        <f>SUM(E237+K203)</f>
        <v>153</v>
      </c>
      <c r="G237" s="98">
        <f>SUM(F237+K203)</f>
        <v>154</v>
      </c>
      <c r="H237" s="98">
        <f>SUM(G237+K203)</f>
        <v>155</v>
      </c>
      <c r="I237" s="98">
        <f>SUM(H237+K203)</f>
        <v>156</v>
      </c>
      <c r="J237" s="98">
        <f>SUM(I237+K203)</f>
        <v>157</v>
      </c>
      <c r="K237" s="98">
        <f>SUM(J237+K203)</f>
        <v>158</v>
      </c>
      <c r="L237" s="98">
        <f>SUM(K237+K203)</f>
        <v>159</v>
      </c>
      <c r="M237" s="98">
        <f>SUM(L237+K203)</f>
        <v>160</v>
      </c>
      <c r="N237" s="98">
        <f>SUM(M237+K203)</f>
        <v>161</v>
      </c>
      <c r="O237" s="98">
        <f>SUM(N237+K203)</f>
        <v>162</v>
      </c>
      <c r="P237" s="98">
        <f>SUM(O237+K203)</f>
        <v>163</v>
      </c>
      <c r="Q237" s="98">
        <f>SUM(P237+K203)</f>
        <v>164</v>
      </c>
      <c r="R237" s="98">
        <f>SUM(Q237+K203)</f>
        <v>165</v>
      </c>
      <c r="S237" s="98">
        <f>SUM(R237+K203)</f>
        <v>166</v>
      </c>
      <c r="T237" s="98">
        <f>SUM(S237+K203)</f>
        <v>167</v>
      </c>
      <c r="U237" s="98">
        <f>SUM(T237+K203)</f>
        <v>168</v>
      </c>
      <c r="V237" s="98">
        <f>SUM(U237+K203)</f>
        <v>169</v>
      </c>
      <c r="W237" s="98">
        <f>SUM(V237+K203)</f>
        <v>170</v>
      </c>
      <c r="X237" s="98">
        <f>SUM(W237+K203)</f>
        <v>171</v>
      </c>
      <c r="Y237" s="98">
        <f>SUM(X237+K203)</f>
        <v>172</v>
      </c>
      <c r="Z237" s="98">
        <f>SUM(Y237+K203)</f>
        <v>173</v>
      </c>
      <c r="AA237" s="98">
        <f>SUM(Z237+K203)</f>
        <v>174</v>
      </c>
      <c r="AB237" s="127">
        <f>SUM(AA237+K203)</f>
        <v>175</v>
      </c>
      <c r="AC237" s="133"/>
      <c r="AD237" s="125"/>
      <c r="AE237" s="125"/>
      <c r="AF237" s="125"/>
      <c r="AG237" s="125"/>
      <c r="AH237" s="125"/>
      <c r="AI237" s="125"/>
      <c r="AJ237" s="125"/>
    </row>
    <row r="238" spans="1:36" ht="12" customHeight="1" x14ac:dyDescent="0.2">
      <c r="A238" s="69"/>
      <c r="B238" s="339" t="s">
        <v>79</v>
      </c>
      <c r="C238" s="340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9"/>
      <c r="AC238" s="134"/>
      <c r="AD238" s="123"/>
      <c r="AE238" s="123"/>
      <c r="AF238" s="123"/>
      <c r="AG238" s="123"/>
      <c r="AH238" s="123"/>
      <c r="AI238" s="123"/>
      <c r="AJ238" s="123"/>
    </row>
    <row r="239" spans="1:36" ht="12" customHeight="1" thickBot="1" x14ac:dyDescent="0.25">
      <c r="A239" s="69"/>
      <c r="B239" s="335" t="s">
        <v>58</v>
      </c>
      <c r="C239" s="336"/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2"/>
      <c r="AC239" s="134"/>
      <c r="AD239" s="123"/>
      <c r="AE239" s="123"/>
      <c r="AF239" s="123"/>
      <c r="AG239" s="123"/>
      <c r="AH239" s="123"/>
      <c r="AI239" s="123"/>
      <c r="AJ239" s="123"/>
    </row>
    <row r="240" spans="1:36" ht="5.0999999999999996" customHeight="1" thickBot="1" x14ac:dyDescent="0.25">
      <c r="A240" s="105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36"/>
      <c r="AD240" s="124"/>
      <c r="AE240" s="124"/>
      <c r="AF240" s="124"/>
      <c r="AG240" s="124"/>
      <c r="AH240" s="124"/>
      <c r="AI240" s="124"/>
      <c r="AJ240" s="124"/>
    </row>
    <row r="241" spans="1:37" ht="5.0999999999999996" customHeight="1" x14ac:dyDescent="0.2">
      <c r="A241" s="103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104"/>
    </row>
    <row r="242" spans="1:37" ht="12" customHeight="1" x14ac:dyDescent="0.2">
      <c r="A242" s="69"/>
      <c r="B242" s="305" t="s">
        <v>67</v>
      </c>
      <c r="C242" s="306"/>
      <c r="D242" s="63"/>
      <c r="E242" s="316" t="s">
        <v>68</v>
      </c>
      <c r="F242" s="317"/>
      <c r="G242" s="318"/>
      <c r="H242" s="100"/>
      <c r="I242" s="316" t="s">
        <v>69</v>
      </c>
      <c r="J242" s="317"/>
      <c r="K242" s="318"/>
      <c r="L242" s="100"/>
      <c r="M242" s="316" t="s">
        <v>70</v>
      </c>
      <c r="N242" s="317"/>
      <c r="O242" s="318"/>
      <c r="P242" s="71"/>
      <c r="Q242" s="316" t="s">
        <v>59</v>
      </c>
      <c r="R242" s="317"/>
      <c r="S242" s="317"/>
      <c r="T242" s="317"/>
      <c r="U242" s="318"/>
      <c r="V242" s="100"/>
      <c r="W242" s="293" t="s">
        <v>103</v>
      </c>
      <c r="X242" s="294"/>
      <c r="Y242" s="294"/>
      <c r="Z242" s="294"/>
      <c r="AA242" s="294"/>
      <c r="AB242" s="295"/>
      <c r="AC242" s="68"/>
    </row>
    <row r="243" spans="1:37" ht="13.15" customHeight="1" x14ac:dyDescent="0.2">
      <c r="A243" s="69"/>
      <c r="B243" s="129"/>
      <c r="C243" s="130"/>
      <c r="D243" s="63"/>
      <c r="E243" s="320"/>
      <c r="F243" s="321"/>
      <c r="G243" s="322"/>
      <c r="H243" s="64"/>
      <c r="I243" s="329">
        <v>1</v>
      </c>
      <c r="J243" s="288" t="s">
        <v>71</v>
      </c>
      <c r="K243" s="331">
        <v>1</v>
      </c>
      <c r="L243" s="63"/>
      <c r="M243" s="320"/>
      <c r="N243" s="321"/>
      <c r="O243" s="322"/>
      <c r="P243" s="65"/>
      <c r="Q243" s="296">
        <f>Q203</f>
        <v>0</v>
      </c>
      <c r="R243" s="297"/>
      <c r="S243" s="297"/>
      <c r="T243" s="297"/>
      <c r="U243" s="298"/>
      <c r="V243" s="66"/>
      <c r="W243" s="287">
        <f>W203</f>
        <v>0</v>
      </c>
      <c r="X243" s="288"/>
      <c r="Y243" s="288"/>
      <c r="Z243" s="288"/>
      <c r="AA243" s="288"/>
      <c r="AB243" s="289"/>
      <c r="AC243" s="68"/>
    </row>
    <row r="244" spans="1:37" ht="13.15" customHeight="1" x14ac:dyDescent="0.2">
      <c r="A244" s="69"/>
      <c r="B244" s="126"/>
      <c r="C244" s="126"/>
      <c r="D244" s="63"/>
      <c r="E244" s="323"/>
      <c r="F244" s="324"/>
      <c r="G244" s="325"/>
      <c r="H244" s="64"/>
      <c r="I244" s="330"/>
      <c r="J244" s="291"/>
      <c r="K244" s="332"/>
      <c r="L244" s="67"/>
      <c r="M244" s="323"/>
      <c r="N244" s="324"/>
      <c r="O244" s="325"/>
      <c r="P244" s="65"/>
      <c r="Q244" s="299"/>
      <c r="R244" s="300"/>
      <c r="S244" s="300"/>
      <c r="T244" s="300"/>
      <c r="U244" s="301"/>
      <c r="V244" s="66"/>
      <c r="W244" s="290"/>
      <c r="X244" s="291"/>
      <c r="Y244" s="291"/>
      <c r="Z244" s="291"/>
      <c r="AA244" s="291"/>
      <c r="AB244" s="292"/>
      <c r="AC244" s="68"/>
    </row>
    <row r="245" spans="1:37" ht="12" customHeight="1" x14ac:dyDescent="0.2">
      <c r="A245" s="69"/>
      <c r="B245" s="341" t="s">
        <v>72</v>
      </c>
      <c r="C245" s="342"/>
      <c r="D245" s="63"/>
      <c r="E245" s="63"/>
      <c r="F245" s="307"/>
      <c r="G245" s="307"/>
      <c r="H245" s="307"/>
      <c r="I245" s="307"/>
      <c r="J245" s="307"/>
      <c r="K245" s="307"/>
      <c r="L245" s="307"/>
      <c r="M245" s="63"/>
      <c r="N245" s="71"/>
      <c r="O245" s="63"/>
      <c r="P245" s="63"/>
      <c r="Q245" s="63"/>
      <c r="R245" s="63"/>
      <c r="S245" s="63"/>
      <c r="T245" s="63"/>
      <c r="U245" s="63"/>
      <c r="V245" s="72"/>
      <c r="W245" s="63"/>
      <c r="X245" s="63"/>
      <c r="Y245" s="63"/>
      <c r="Z245" s="63"/>
      <c r="AA245" s="63"/>
      <c r="AB245" s="63"/>
      <c r="AC245" s="68"/>
    </row>
    <row r="246" spans="1:37" x14ac:dyDescent="0.2">
      <c r="A246" s="69"/>
      <c r="B246" s="131">
        <f>B243/25.4</f>
        <v>0</v>
      </c>
      <c r="C246" s="132">
        <f>C243/25.4</f>
        <v>0</v>
      </c>
      <c r="D246" s="63"/>
      <c r="E246" s="326" t="s">
        <v>80</v>
      </c>
      <c r="F246" s="327"/>
      <c r="G246" s="328"/>
      <c r="H246" s="63"/>
      <c r="I246" s="305" t="s">
        <v>73</v>
      </c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06"/>
      <c r="V246" s="53"/>
      <c r="W246" s="316" t="s">
        <v>74</v>
      </c>
      <c r="X246" s="317"/>
      <c r="Y246" s="317"/>
      <c r="Z246" s="317"/>
      <c r="AA246" s="317"/>
      <c r="AB246" s="318"/>
      <c r="AC246" s="68"/>
    </row>
    <row r="247" spans="1:37" ht="13.15" customHeight="1" x14ac:dyDescent="0.2">
      <c r="A247" s="69"/>
      <c r="B247" s="101" t="s">
        <v>75</v>
      </c>
      <c r="C247" s="73">
        <f>B246-C246</f>
        <v>0</v>
      </c>
      <c r="D247" s="63"/>
      <c r="E247" s="310"/>
      <c r="F247" s="311"/>
      <c r="G247" s="312"/>
      <c r="H247" s="63"/>
      <c r="I247" s="310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2"/>
      <c r="V247" s="53"/>
      <c r="W247" s="320"/>
      <c r="X247" s="321"/>
      <c r="Y247" s="321"/>
      <c r="Z247" s="321"/>
      <c r="AA247" s="321"/>
      <c r="AB247" s="322"/>
      <c r="AC247" s="68"/>
    </row>
    <row r="248" spans="1:37" ht="13.15" customHeight="1" x14ac:dyDescent="0.2">
      <c r="A248" s="69"/>
      <c r="B248" s="101" t="s">
        <v>76</v>
      </c>
      <c r="C248" s="74">
        <f>C247/12</f>
        <v>0</v>
      </c>
      <c r="D248" s="63"/>
      <c r="E248" s="313"/>
      <c r="F248" s="314"/>
      <c r="G248" s="315"/>
      <c r="H248" s="63"/>
      <c r="I248" s="313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5"/>
      <c r="V248" s="53"/>
      <c r="W248" s="323"/>
      <c r="X248" s="324"/>
      <c r="Y248" s="324"/>
      <c r="Z248" s="324"/>
      <c r="AA248" s="324"/>
      <c r="AB248" s="325"/>
      <c r="AC248" s="68"/>
    </row>
    <row r="249" spans="1:37" ht="10.15" customHeight="1" x14ac:dyDescent="0.2">
      <c r="A249" s="69"/>
      <c r="B249" s="63"/>
      <c r="C249" s="63"/>
      <c r="D249" s="63"/>
      <c r="E249" s="63"/>
      <c r="F249" s="307"/>
      <c r="G249" s="307"/>
      <c r="H249" s="307"/>
      <c r="I249" s="307"/>
      <c r="J249" s="307"/>
      <c r="K249" s="307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70"/>
      <c r="AC249" s="68"/>
    </row>
    <row r="250" spans="1:37" ht="50.1" customHeight="1" x14ac:dyDescent="0.2">
      <c r="A250" s="69"/>
      <c r="B250" s="333" t="s">
        <v>83</v>
      </c>
      <c r="C250" s="334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68"/>
    </row>
    <row r="251" spans="1:37" ht="39.950000000000003" customHeight="1" x14ac:dyDescent="0.2">
      <c r="A251" s="69"/>
      <c r="B251" s="333" t="s">
        <v>2</v>
      </c>
      <c r="C251" s="334"/>
      <c r="D251" s="99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68"/>
    </row>
    <row r="252" spans="1:37" ht="4.9000000000000004" customHeight="1" thickBot="1" x14ac:dyDescent="0.25">
      <c r="A252" s="69"/>
      <c r="B252" s="304"/>
      <c r="C252" s="304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68"/>
    </row>
    <row r="253" spans="1:37" ht="12" customHeight="1" thickBot="1" x14ac:dyDescent="0.25">
      <c r="A253" s="69"/>
      <c r="B253" s="337" t="s">
        <v>77</v>
      </c>
      <c r="C253" s="338"/>
      <c r="D253" s="95">
        <v>1</v>
      </c>
      <c r="E253" s="96">
        <f>IF(K243=1,2,K243)</f>
        <v>2</v>
      </c>
      <c r="F253" s="96">
        <f>SUM(E253+K243)</f>
        <v>3</v>
      </c>
      <c r="G253" s="96">
        <f>SUM(F253+K243)</f>
        <v>4</v>
      </c>
      <c r="H253" s="96">
        <f>SUM(G253+K243)</f>
        <v>5</v>
      </c>
      <c r="I253" s="96">
        <f>SUM(H253+K243)</f>
        <v>6</v>
      </c>
      <c r="J253" s="96">
        <f>SUM(I253+K243)</f>
        <v>7</v>
      </c>
      <c r="K253" s="96">
        <f>SUM(J253+K243)</f>
        <v>8</v>
      </c>
      <c r="L253" s="96">
        <f>SUM(K253+K243)</f>
        <v>9</v>
      </c>
      <c r="M253" s="96">
        <f>SUM(L253+K243)</f>
        <v>10</v>
      </c>
      <c r="N253" s="96">
        <f>SUM(M253+K243)</f>
        <v>11</v>
      </c>
      <c r="O253" s="96">
        <f>SUM(N253+K243)</f>
        <v>12</v>
      </c>
      <c r="P253" s="96">
        <f>SUM(O253+K243)</f>
        <v>13</v>
      </c>
      <c r="Q253" s="96">
        <f>SUM(P253+K243)</f>
        <v>14</v>
      </c>
      <c r="R253" s="96">
        <f>SUM(Q253+K243)</f>
        <v>15</v>
      </c>
      <c r="S253" s="96">
        <f>SUM(R253+K243)</f>
        <v>16</v>
      </c>
      <c r="T253" s="96">
        <f>SUM(S253+K243)</f>
        <v>17</v>
      </c>
      <c r="U253" s="96">
        <f>SUM(T253+K243)</f>
        <v>18</v>
      </c>
      <c r="V253" s="96">
        <f>SUM(U253+K243)</f>
        <v>19</v>
      </c>
      <c r="W253" s="96">
        <f>SUM(V253+K243)</f>
        <v>20</v>
      </c>
      <c r="X253" s="96">
        <f>SUM(W253+K243)</f>
        <v>21</v>
      </c>
      <c r="Y253" s="96">
        <f>SUM(X253+K243)</f>
        <v>22</v>
      </c>
      <c r="Z253" s="96">
        <f>SUM(Y253+K243)</f>
        <v>23</v>
      </c>
      <c r="AA253" s="96">
        <f>SUM(Z253+K243)</f>
        <v>24</v>
      </c>
      <c r="AB253" s="97">
        <f>SUM(AA253+K243)</f>
        <v>25</v>
      </c>
      <c r="AC253" s="133"/>
      <c r="AD253" s="125"/>
      <c r="AE253" s="125"/>
      <c r="AF253" s="125"/>
      <c r="AG253" s="125"/>
      <c r="AH253" s="125"/>
      <c r="AI253" s="125"/>
      <c r="AJ253" s="125"/>
      <c r="AK253" s="126"/>
    </row>
    <row r="254" spans="1:37" ht="12" customHeight="1" x14ac:dyDescent="0.2">
      <c r="A254" s="69"/>
      <c r="B254" s="339" t="s">
        <v>79</v>
      </c>
      <c r="C254" s="340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9"/>
      <c r="AC254" s="134"/>
      <c r="AD254" s="123"/>
      <c r="AE254" s="123"/>
      <c r="AF254" s="123"/>
      <c r="AG254" s="123"/>
      <c r="AH254" s="123"/>
      <c r="AI254" s="123"/>
      <c r="AJ254" s="123"/>
    </row>
    <row r="255" spans="1:37" ht="12" customHeight="1" thickBot="1" x14ac:dyDescent="0.25">
      <c r="A255" s="69"/>
      <c r="B255" s="335" t="s">
        <v>58</v>
      </c>
      <c r="C255" s="336"/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2"/>
      <c r="AC255" s="134"/>
      <c r="AD255" s="123"/>
      <c r="AE255" s="123"/>
      <c r="AF255" s="123"/>
      <c r="AG255" s="123"/>
      <c r="AH255" s="123"/>
      <c r="AI255" s="123"/>
      <c r="AJ255" s="123"/>
    </row>
    <row r="256" spans="1:37" ht="12.95" customHeight="1" thickBot="1" x14ac:dyDescent="0.25">
      <c r="A256" s="69"/>
      <c r="B256" s="128"/>
      <c r="C256" s="128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35"/>
      <c r="AD256" s="124"/>
      <c r="AE256" s="124"/>
      <c r="AF256" s="124"/>
      <c r="AG256" s="124"/>
      <c r="AH256" s="124"/>
      <c r="AI256" s="124"/>
      <c r="AJ256" s="124"/>
    </row>
    <row r="257" spans="1:36" ht="12" customHeight="1" thickBot="1" x14ac:dyDescent="0.25">
      <c r="A257" s="69"/>
      <c r="B257" s="337" t="s">
        <v>77</v>
      </c>
      <c r="C257" s="338"/>
      <c r="D257" s="98">
        <f>SUM(AB253+K243)</f>
        <v>26</v>
      </c>
      <c r="E257" s="98">
        <f>SUM(D257+K243)</f>
        <v>27</v>
      </c>
      <c r="F257" s="98">
        <f>SUM(E257+K243)</f>
        <v>28</v>
      </c>
      <c r="G257" s="98">
        <f>SUM(F257+K243)</f>
        <v>29</v>
      </c>
      <c r="H257" s="98">
        <f>SUM(G257+K243)</f>
        <v>30</v>
      </c>
      <c r="I257" s="98">
        <f>SUM(H257+K243)</f>
        <v>31</v>
      </c>
      <c r="J257" s="98">
        <f>SUM(I257+K243)</f>
        <v>32</v>
      </c>
      <c r="K257" s="98">
        <f>SUM(J257+K243)</f>
        <v>33</v>
      </c>
      <c r="L257" s="98">
        <f>SUM(K257+K243)</f>
        <v>34</v>
      </c>
      <c r="M257" s="98">
        <f>SUM(L257+K243)</f>
        <v>35</v>
      </c>
      <c r="N257" s="98">
        <f>SUM(M257+K243)</f>
        <v>36</v>
      </c>
      <c r="O257" s="98">
        <f>SUM(N257+K243)</f>
        <v>37</v>
      </c>
      <c r="P257" s="98">
        <f>SUM(O257+K243)</f>
        <v>38</v>
      </c>
      <c r="Q257" s="98">
        <f>SUM(P257+K243)</f>
        <v>39</v>
      </c>
      <c r="R257" s="98">
        <f>SUM(Q257+K243)</f>
        <v>40</v>
      </c>
      <c r="S257" s="98">
        <f>SUM(R257+K243)</f>
        <v>41</v>
      </c>
      <c r="T257" s="98">
        <f>SUM(S257+K243)</f>
        <v>42</v>
      </c>
      <c r="U257" s="98">
        <f>SUM(T257+K243)</f>
        <v>43</v>
      </c>
      <c r="V257" s="98">
        <f>SUM(U257+K243)</f>
        <v>44</v>
      </c>
      <c r="W257" s="98">
        <f>SUM(V257+K243)</f>
        <v>45</v>
      </c>
      <c r="X257" s="98">
        <f>SUM(W257+K243)</f>
        <v>46</v>
      </c>
      <c r="Y257" s="98">
        <f>SUM(X257+K243)</f>
        <v>47</v>
      </c>
      <c r="Z257" s="98">
        <f>SUM(Y257+K243)</f>
        <v>48</v>
      </c>
      <c r="AA257" s="98">
        <f>SUM(Z257+K243)</f>
        <v>49</v>
      </c>
      <c r="AB257" s="127">
        <f>SUM(AA257+K243)</f>
        <v>50</v>
      </c>
      <c r="AC257" s="133"/>
      <c r="AD257" s="125"/>
      <c r="AE257" s="125"/>
      <c r="AF257" s="125"/>
      <c r="AG257" s="125"/>
      <c r="AH257" s="125"/>
      <c r="AI257" s="125"/>
      <c r="AJ257" s="125"/>
    </row>
    <row r="258" spans="1:36" ht="12" customHeight="1" x14ac:dyDescent="0.2">
      <c r="A258" s="69"/>
      <c r="B258" s="339" t="s">
        <v>79</v>
      </c>
      <c r="C258" s="340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9"/>
      <c r="AC258" s="134"/>
      <c r="AD258" s="123"/>
      <c r="AE258" s="123"/>
      <c r="AF258" s="123"/>
      <c r="AG258" s="123"/>
      <c r="AH258" s="123"/>
      <c r="AI258" s="123"/>
      <c r="AJ258" s="123"/>
    </row>
    <row r="259" spans="1:36" ht="12" customHeight="1" thickBot="1" x14ac:dyDescent="0.25">
      <c r="A259" s="69"/>
      <c r="B259" s="335" t="s">
        <v>58</v>
      </c>
      <c r="C259" s="336"/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2"/>
      <c r="AC259" s="134"/>
      <c r="AD259" s="123"/>
      <c r="AE259" s="123"/>
      <c r="AF259" s="123"/>
      <c r="AG259" s="123"/>
      <c r="AH259" s="123"/>
      <c r="AI259" s="123"/>
      <c r="AJ259" s="123"/>
    </row>
    <row r="260" spans="1:36" ht="12.95" customHeight="1" thickBot="1" x14ac:dyDescent="0.25">
      <c r="A260" s="69"/>
      <c r="B260" s="128"/>
      <c r="C260" s="128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35"/>
      <c r="AD260" s="124"/>
      <c r="AE260" s="124"/>
      <c r="AF260" s="124"/>
      <c r="AG260" s="124"/>
      <c r="AH260" s="124"/>
      <c r="AI260" s="124"/>
      <c r="AJ260" s="124"/>
    </row>
    <row r="261" spans="1:36" ht="12" customHeight="1" thickBot="1" x14ac:dyDescent="0.25">
      <c r="A261" s="69"/>
      <c r="B261" s="337" t="s">
        <v>77</v>
      </c>
      <c r="C261" s="338"/>
      <c r="D261" s="98">
        <f>SUM(AB257+K243)</f>
        <v>51</v>
      </c>
      <c r="E261" s="98">
        <f>SUM(D261+K243)</f>
        <v>52</v>
      </c>
      <c r="F261" s="98">
        <f>SUM(E261+K243)</f>
        <v>53</v>
      </c>
      <c r="G261" s="98">
        <f>SUM(F261+K243)</f>
        <v>54</v>
      </c>
      <c r="H261" s="98">
        <f>SUM(G261+K243)</f>
        <v>55</v>
      </c>
      <c r="I261" s="98">
        <f>SUM(H261+K243)</f>
        <v>56</v>
      </c>
      <c r="J261" s="98">
        <f>SUM(I261+K243)</f>
        <v>57</v>
      </c>
      <c r="K261" s="98">
        <f>SUM(J261+K243)</f>
        <v>58</v>
      </c>
      <c r="L261" s="98">
        <f>SUM(K261+K243)</f>
        <v>59</v>
      </c>
      <c r="M261" s="98">
        <f>SUM(L261+K243)</f>
        <v>60</v>
      </c>
      <c r="N261" s="98">
        <f>SUM(M261+K243)</f>
        <v>61</v>
      </c>
      <c r="O261" s="98">
        <f>SUM(N261+K243)</f>
        <v>62</v>
      </c>
      <c r="P261" s="98">
        <f>SUM(O261+K243)</f>
        <v>63</v>
      </c>
      <c r="Q261" s="98">
        <f>SUM(P261+K243)</f>
        <v>64</v>
      </c>
      <c r="R261" s="98">
        <f>SUM(Q261+K243)</f>
        <v>65</v>
      </c>
      <c r="S261" s="98">
        <f>SUM(R261+K243)</f>
        <v>66</v>
      </c>
      <c r="T261" s="98">
        <f>SUM(S261+K243)</f>
        <v>67</v>
      </c>
      <c r="U261" s="98">
        <f>SUM(T261+K243)</f>
        <v>68</v>
      </c>
      <c r="V261" s="98">
        <f>SUM(U261+K243)</f>
        <v>69</v>
      </c>
      <c r="W261" s="98">
        <f>SUM(V261+K243)</f>
        <v>70</v>
      </c>
      <c r="X261" s="98">
        <f>SUM(W261+K243)</f>
        <v>71</v>
      </c>
      <c r="Y261" s="98">
        <f>SUM(X261+K243)</f>
        <v>72</v>
      </c>
      <c r="Z261" s="98">
        <f>SUM(Y261+K243)</f>
        <v>73</v>
      </c>
      <c r="AA261" s="98">
        <f>SUM(Z261+K243)</f>
        <v>74</v>
      </c>
      <c r="AB261" s="127">
        <f>SUM(AA261+K243)</f>
        <v>75</v>
      </c>
      <c r="AC261" s="133"/>
      <c r="AD261" s="125"/>
      <c r="AE261" s="125"/>
      <c r="AF261" s="125"/>
      <c r="AG261" s="125"/>
      <c r="AH261" s="125"/>
      <c r="AI261" s="125"/>
      <c r="AJ261" s="125"/>
    </row>
    <row r="262" spans="1:36" ht="12" customHeight="1" x14ac:dyDescent="0.2">
      <c r="A262" s="69"/>
      <c r="B262" s="339" t="s">
        <v>79</v>
      </c>
      <c r="C262" s="340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9"/>
      <c r="AC262" s="134"/>
      <c r="AD262" s="123"/>
      <c r="AE262" s="123"/>
      <c r="AF262" s="123"/>
      <c r="AG262" s="123"/>
      <c r="AH262" s="123"/>
      <c r="AI262" s="123"/>
      <c r="AJ262" s="123"/>
    </row>
    <row r="263" spans="1:36" ht="12" customHeight="1" thickBot="1" x14ac:dyDescent="0.25">
      <c r="A263" s="69"/>
      <c r="B263" s="335" t="s">
        <v>58</v>
      </c>
      <c r="C263" s="336"/>
      <c r="D263" s="120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2"/>
      <c r="AC263" s="134"/>
      <c r="AD263" s="123"/>
      <c r="AE263" s="123"/>
      <c r="AF263" s="123"/>
      <c r="AG263" s="123"/>
      <c r="AH263" s="123"/>
      <c r="AI263" s="123"/>
      <c r="AJ263" s="123"/>
    </row>
    <row r="264" spans="1:36" ht="12.95" customHeight="1" thickBot="1" x14ac:dyDescent="0.25">
      <c r="A264" s="69"/>
      <c r="B264" s="128"/>
      <c r="C264" s="128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35"/>
      <c r="AD264" s="124"/>
      <c r="AE264" s="124"/>
      <c r="AF264" s="124"/>
      <c r="AG264" s="124"/>
      <c r="AH264" s="124"/>
      <c r="AI264" s="124"/>
      <c r="AJ264" s="124"/>
    </row>
    <row r="265" spans="1:36" ht="12" customHeight="1" thickBot="1" x14ac:dyDescent="0.25">
      <c r="A265" s="69"/>
      <c r="B265" s="337" t="s">
        <v>77</v>
      </c>
      <c r="C265" s="338"/>
      <c r="D265" s="98">
        <f>SUM(AB261+K243)</f>
        <v>76</v>
      </c>
      <c r="E265" s="98">
        <f>SUM(D265+K243)</f>
        <v>77</v>
      </c>
      <c r="F265" s="98">
        <f>SUM(E265+K243)</f>
        <v>78</v>
      </c>
      <c r="G265" s="98">
        <f>SUM(F265+K243)</f>
        <v>79</v>
      </c>
      <c r="H265" s="98">
        <f>SUM(G265+K243)</f>
        <v>80</v>
      </c>
      <c r="I265" s="98">
        <f>SUM(H265+K243)</f>
        <v>81</v>
      </c>
      <c r="J265" s="98">
        <f>SUM(I265+K243)</f>
        <v>82</v>
      </c>
      <c r="K265" s="98">
        <f>SUM(J265+K243)</f>
        <v>83</v>
      </c>
      <c r="L265" s="98">
        <f>SUM(K265+K243)</f>
        <v>84</v>
      </c>
      <c r="M265" s="98">
        <f>SUM(L265+K243)</f>
        <v>85</v>
      </c>
      <c r="N265" s="98">
        <f>SUM(M265+K243)</f>
        <v>86</v>
      </c>
      <c r="O265" s="98">
        <f>SUM(N265+K243)</f>
        <v>87</v>
      </c>
      <c r="P265" s="98">
        <f>SUM(O265+K243)</f>
        <v>88</v>
      </c>
      <c r="Q265" s="98">
        <f>SUM(P265+K243)</f>
        <v>89</v>
      </c>
      <c r="R265" s="98">
        <f>SUM(Q265+K243)</f>
        <v>90</v>
      </c>
      <c r="S265" s="98">
        <f>SUM(R265+K243)</f>
        <v>91</v>
      </c>
      <c r="T265" s="98">
        <f>SUM(S265+K243)</f>
        <v>92</v>
      </c>
      <c r="U265" s="98">
        <f>SUM(T265+K243)</f>
        <v>93</v>
      </c>
      <c r="V265" s="98">
        <f>SUM(U265+K243)</f>
        <v>94</v>
      </c>
      <c r="W265" s="98">
        <f>SUM(V265+K243)</f>
        <v>95</v>
      </c>
      <c r="X265" s="98">
        <f>SUM(W265+K243)</f>
        <v>96</v>
      </c>
      <c r="Y265" s="98">
        <f>SUM(X265+K243)</f>
        <v>97</v>
      </c>
      <c r="Z265" s="98">
        <f>SUM(Y265+K243)</f>
        <v>98</v>
      </c>
      <c r="AA265" s="98">
        <f>SUM(Z265+K243)</f>
        <v>99</v>
      </c>
      <c r="AB265" s="127">
        <f>SUM(AA265+K243)</f>
        <v>100</v>
      </c>
      <c r="AC265" s="133"/>
      <c r="AD265" s="125"/>
      <c r="AE265" s="125"/>
      <c r="AF265" s="125"/>
      <c r="AG265" s="125"/>
      <c r="AH265" s="125"/>
      <c r="AI265" s="125"/>
      <c r="AJ265" s="125"/>
    </row>
    <row r="266" spans="1:36" ht="12" customHeight="1" x14ac:dyDescent="0.2">
      <c r="A266" s="69"/>
      <c r="B266" s="339" t="s">
        <v>79</v>
      </c>
      <c r="C266" s="340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9"/>
      <c r="AC266" s="134"/>
      <c r="AD266" s="123"/>
      <c r="AE266" s="123"/>
      <c r="AF266" s="123"/>
      <c r="AG266" s="123"/>
      <c r="AH266" s="123"/>
      <c r="AI266" s="123"/>
      <c r="AJ266" s="123"/>
    </row>
    <row r="267" spans="1:36" ht="12" customHeight="1" thickBot="1" x14ac:dyDescent="0.25">
      <c r="A267" s="69"/>
      <c r="B267" s="335" t="s">
        <v>58</v>
      </c>
      <c r="C267" s="336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2"/>
      <c r="AC267" s="134"/>
      <c r="AD267" s="123"/>
      <c r="AE267" s="123"/>
      <c r="AF267" s="123"/>
      <c r="AG267" s="123"/>
      <c r="AH267" s="123"/>
      <c r="AI267" s="123"/>
      <c r="AJ267" s="123"/>
    </row>
    <row r="268" spans="1:36" ht="12.95" customHeight="1" thickBot="1" x14ac:dyDescent="0.25">
      <c r="A268" s="69"/>
      <c r="B268" s="128"/>
      <c r="C268" s="128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35"/>
      <c r="AD268" s="124"/>
      <c r="AE268" s="124"/>
      <c r="AF268" s="124"/>
      <c r="AG268" s="124"/>
      <c r="AH268" s="124"/>
      <c r="AI268" s="124"/>
      <c r="AJ268" s="124"/>
    </row>
    <row r="269" spans="1:36" ht="12" customHeight="1" thickBot="1" x14ac:dyDescent="0.25">
      <c r="A269" s="69"/>
      <c r="B269" s="337" t="s">
        <v>77</v>
      </c>
      <c r="C269" s="338"/>
      <c r="D269" s="98">
        <f>SUM(AB265+K243)</f>
        <v>101</v>
      </c>
      <c r="E269" s="98">
        <f>SUM(D269+K243)</f>
        <v>102</v>
      </c>
      <c r="F269" s="98">
        <f>SUM(E269+K243)</f>
        <v>103</v>
      </c>
      <c r="G269" s="98">
        <f>SUM(F269+K243)</f>
        <v>104</v>
      </c>
      <c r="H269" s="98">
        <f>SUM(G269+K243)</f>
        <v>105</v>
      </c>
      <c r="I269" s="98">
        <f>SUM(H269+K243)</f>
        <v>106</v>
      </c>
      <c r="J269" s="98">
        <f>SUM(I269+K243)</f>
        <v>107</v>
      </c>
      <c r="K269" s="98">
        <f>SUM(J269+K243)</f>
        <v>108</v>
      </c>
      <c r="L269" s="98">
        <f>SUM(K269+K243)</f>
        <v>109</v>
      </c>
      <c r="M269" s="98">
        <f>SUM(L269+K243)</f>
        <v>110</v>
      </c>
      <c r="N269" s="98">
        <f>SUM(M269+K243)</f>
        <v>111</v>
      </c>
      <c r="O269" s="98">
        <f>SUM(N269+K243)</f>
        <v>112</v>
      </c>
      <c r="P269" s="98">
        <f>SUM(O269+K243)</f>
        <v>113</v>
      </c>
      <c r="Q269" s="98">
        <f>SUM(P269+K243)</f>
        <v>114</v>
      </c>
      <c r="R269" s="98">
        <f>SUM(Q269+K243)</f>
        <v>115</v>
      </c>
      <c r="S269" s="98">
        <f>SUM(R269+K243)</f>
        <v>116</v>
      </c>
      <c r="T269" s="98">
        <f>SUM(S269+K243)</f>
        <v>117</v>
      </c>
      <c r="U269" s="98">
        <f>SUM(T269+K243)</f>
        <v>118</v>
      </c>
      <c r="V269" s="98">
        <f>SUM(U269+K243)</f>
        <v>119</v>
      </c>
      <c r="W269" s="98">
        <f>SUM(V269+K243)</f>
        <v>120</v>
      </c>
      <c r="X269" s="98">
        <f>SUM(W269+K243)</f>
        <v>121</v>
      </c>
      <c r="Y269" s="98">
        <f>SUM(X269+K243)</f>
        <v>122</v>
      </c>
      <c r="Z269" s="98">
        <f>SUM(Y269+K243)</f>
        <v>123</v>
      </c>
      <c r="AA269" s="98">
        <f>SUM(Z269+K243)</f>
        <v>124</v>
      </c>
      <c r="AB269" s="127">
        <f>SUM(AA269+K243)</f>
        <v>125</v>
      </c>
      <c r="AC269" s="133"/>
      <c r="AD269" s="125"/>
      <c r="AE269" s="125"/>
      <c r="AF269" s="125"/>
      <c r="AG269" s="125"/>
      <c r="AH269" s="125"/>
      <c r="AI269" s="125"/>
      <c r="AJ269" s="125"/>
    </row>
    <row r="270" spans="1:36" ht="12" customHeight="1" x14ac:dyDescent="0.2">
      <c r="A270" s="69"/>
      <c r="B270" s="339" t="s">
        <v>79</v>
      </c>
      <c r="C270" s="340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9"/>
      <c r="AC270" s="134"/>
      <c r="AD270" s="123"/>
      <c r="AE270" s="123"/>
      <c r="AF270" s="123"/>
      <c r="AG270" s="123"/>
      <c r="AH270" s="123"/>
      <c r="AI270" s="123"/>
      <c r="AJ270" s="123"/>
    </row>
    <row r="271" spans="1:36" ht="12" customHeight="1" thickBot="1" x14ac:dyDescent="0.25">
      <c r="A271" s="69"/>
      <c r="B271" s="335" t="s">
        <v>58</v>
      </c>
      <c r="C271" s="336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2"/>
      <c r="AC271" s="134"/>
      <c r="AD271" s="123"/>
      <c r="AE271" s="123"/>
      <c r="AF271" s="123"/>
      <c r="AG271" s="123"/>
      <c r="AH271" s="123"/>
      <c r="AI271" s="123"/>
      <c r="AJ271" s="123"/>
    </row>
    <row r="272" spans="1:36" ht="12.95" customHeight="1" thickBot="1" x14ac:dyDescent="0.25">
      <c r="A272" s="69"/>
      <c r="B272" s="128"/>
      <c r="C272" s="128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35"/>
      <c r="AD272" s="124"/>
      <c r="AE272" s="124"/>
      <c r="AF272" s="124"/>
      <c r="AG272" s="124"/>
      <c r="AH272" s="124"/>
      <c r="AI272" s="124"/>
      <c r="AJ272" s="124"/>
    </row>
    <row r="273" spans="1:36" ht="12" customHeight="1" thickBot="1" x14ac:dyDescent="0.25">
      <c r="A273" s="69"/>
      <c r="B273" s="337" t="s">
        <v>77</v>
      </c>
      <c r="C273" s="338"/>
      <c r="D273" s="98">
        <f>SUM(AB269+K243)</f>
        <v>126</v>
      </c>
      <c r="E273" s="98">
        <f>SUM(D273+K243)</f>
        <v>127</v>
      </c>
      <c r="F273" s="98">
        <f>SUM(E273+K243)</f>
        <v>128</v>
      </c>
      <c r="G273" s="98">
        <f>SUM(F273+K243)</f>
        <v>129</v>
      </c>
      <c r="H273" s="98">
        <f>SUM(G273+K243)</f>
        <v>130</v>
      </c>
      <c r="I273" s="98">
        <f>SUM(H273+K243)</f>
        <v>131</v>
      </c>
      <c r="J273" s="98">
        <f>SUM(I273+K243)</f>
        <v>132</v>
      </c>
      <c r="K273" s="98">
        <f>SUM(J273+K243)</f>
        <v>133</v>
      </c>
      <c r="L273" s="98">
        <f>SUM(K273+K243)</f>
        <v>134</v>
      </c>
      <c r="M273" s="98">
        <f>SUM(L273+K243)</f>
        <v>135</v>
      </c>
      <c r="N273" s="98">
        <f>SUM(M273+K243)</f>
        <v>136</v>
      </c>
      <c r="O273" s="98">
        <f>SUM(N273+K243)</f>
        <v>137</v>
      </c>
      <c r="P273" s="98">
        <f>SUM(O273+K243)</f>
        <v>138</v>
      </c>
      <c r="Q273" s="98">
        <f>SUM(P273+K243)</f>
        <v>139</v>
      </c>
      <c r="R273" s="98">
        <f>SUM(Q273+K243)</f>
        <v>140</v>
      </c>
      <c r="S273" s="98">
        <f>SUM(R273+K243)</f>
        <v>141</v>
      </c>
      <c r="T273" s="98">
        <f>SUM(S273+K243)</f>
        <v>142</v>
      </c>
      <c r="U273" s="98">
        <f>SUM(T273+K243)</f>
        <v>143</v>
      </c>
      <c r="V273" s="98">
        <f>SUM(U273+K243)</f>
        <v>144</v>
      </c>
      <c r="W273" s="98">
        <f>SUM(V273+K243)</f>
        <v>145</v>
      </c>
      <c r="X273" s="98">
        <f>SUM(W273+K243)</f>
        <v>146</v>
      </c>
      <c r="Y273" s="98">
        <f>SUM(X273+K243)</f>
        <v>147</v>
      </c>
      <c r="Z273" s="98">
        <f>SUM(Y273+K243)</f>
        <v>148</v>
      </c>
      <c r="AA273" s="98">
        <f>SUM(Z273+K243)</f>
        <v>149</v>
      </c>
      <c r="AB273" s="127">
        <f>SUM(AA273+K243)</f>
        <v>150</v>
      </c>
      <c r="AC273" s="133"/>
      <c r="AD273" s="125"/>
      <c r="AE273" s="125"/>
      <c r="AF273" s="125"/>
      <c r="AG273" s="125"/>
      <c r="AH273" s="125"/>
      <c r="AI273" s="125"/>
      <c r="AJ273" s="125"/>
    </row>
    <row r="274" spans="1:36" ht="12" customHeight="1" x14ac:dyDescent="0.2">
      <c r="A274" s="69"/>
      <c r="B274" s="339" t="s">
        <v>79</v>
      </c>
      <c r="C274" s="340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9"/>
      <c r="AC274" s="134"/>
      <c r="AD274" s="123"/>
      <c r="AE274" s="123"/>
      <c r="AF274" s="123"/>
      <c r="AG274" s="123"/>
      <c r="AH274" s="123"/>
      <c r="AI274" s="123"/>
      <c r="AJ274" s="123"/>
    </row>
    <row r="275" spans="1:36" ht="12" customHeight="1" thickBot="1" x14ac:dyDescent="0.25">
      <c r="A275" s="69"/>
      <c r="B275" s="335" t="s">
        <v>58</v>
      </c>
      <c r="C275" s="336"/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2"/>
      <c r="AC275" s="134"/>
      <c r="AD275" s="123"/>
      <c r="AE275" s="123"/>
      <c r="AF275" s="123"/>
      <c r="AG275" s="123"/>
      <c r="AH275" s="123"/>
      <c r="AI275" s="123"/>
      <c r="AJ275" s="123"/>
    </row>
    <row r="276" spans="1:36" ht="12.95" customHeight="1" thickBot="1" x14ac:dyDescent="0.25">
      <c r="A276" s="69"/>
      <c r="B276" s="128"/>
      <c r="C276" s="128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35"/>
      <c r="AD276" s="124"/>
      <c r="AE276" s="124"/>
      <c r="AF276" s="124"/>
      <c r="AG276" s="124"/>
      <c r="AH276" s="124"/>
      <c r="AI276" s="124"/>
      <c r="AJ276" s="124"/>
    </row>
    <row r="277" spans="1:36" ht="12" customHeight="1" thickBot="1" x14ac:dyDescent="0.25">
      <c r="A277" s="69"/>
      <c r="B277" s="337" t="s">
        <v>77</v>
      </c>
      <c r="C277" s="338"/>
      <c r="D277" s="98">
        <f>SUM(AB273+K243)</f>
        <v>151</v>
      </c>
      <c r="E277" s="98">
        <f>SUM(D277+K243)</f>
        <v>152</v>
      </c>
      <c r="F277" s="98">
        <f>SUM(E277+K243)</f>
        <v>153</v>
      </c>
      <c r="G277" s="98">
        <f>SUM(F277+K243)</f>
        <v>154</v>
      </c>
      <c r="H277" s="98">
        <f>SUM(G277+K243)</f>
        <v>155</v>
      </c>
      <c r="I277" s="98">
        <f>SUM(H277+K243)</f>
        <v>156</v>
      </c>
      <c r="J277" s="98">
        <f>SUM(I277+K243)</f>
        <v>157</v>
      </c>
      <c r="K277" s="98">
        <f>SUM(J277+K243)</f>
        <v>158</v>
      </c>
      <c r="L277" s="98">
        <f>SUM(K277+K243)</f>
        <v>159</v>
      </c>
      <c r="M277" s="98">
        <f>SUM(L277+K243)</f>
        <v>160</v>
      </c>
      <c r="N277" s="98">
        <f>SUM(M277+K243)</f>
        <v>161</v>
      </c>
      <c r="O277" s="98">
        <f>SUM(N277+K243)</f>
        <v>162</v>
      </c>
      <c r="P277" s="98">
        <f>SUM(O277+K243)</f>
        <v>163</v>
      </c>
      <c r="Q277" s="98">
        <f>SUM(P277+K243)</f>
        <v>164</v>
      </c>
      <c r="R277" s="98">
        <f>SUM(Q277+K243)</f>
        <v>165</v>
      </c>
      <c r="S277" s="98">
        <f>SUM(R277+K243)</f>
        <v>166</v>
      </c>
      <c r="T277" s="98">
        <f>SUM(S277+K243)</f>
        <v>167</v>
      </c>
      <c r="U277" s="98">
        <f>SUM(T277+K243)</f>
        <v>168</v>
      </c>
      <c r="V277" s="98">
        <f>SUM(U277+K243)</f>
        <v>169</v>
      </c>
      <c r="W277" s="98">
        <f>SUM(V277+K243)</f>
        <v>170</v>
      </c>
      <c r="X277" s="98">
        <f>SUM(W277+K243)</f>
        <v>171</v>
      </c>
      <c r="Y277" s="98">
        <f>SUM(X277+K243)</f>
        <v>172</v>
      </c>
      <c r="Z277" s="98">
        <f>SUM(Y277+K243)</f>
        <v>173</v>
      </c>
      <c r="AA277" s="98">
        <f>SUM(Z277+K243)</f>
        <v>174</v>
      </c>
      <c r="AB277" s="127">
        <f>SUM(AA277+K243)</f>
        <v>175</v>
      </c>
      <c r="AC277" s="133"/>
      <c r="AD277" s="125"/>
      <c r="AE277" s="125"/>
      <c r="AF277" s="125"/>
      <c r="AG277" s="125"/>
      <c r="AH277" s="125"/>
      <c r="AI277" s="125"/>
      <c r="AJ277" s="125"/>
    </row>
    <row r="278" spans="1:36" ht="12" customHeight="1" x14ac:dyDescent="0.2">
      <c r="A278" s="69"/>
      <c r="B278" s="339" t="s">
        <v>79</v>
      </c>
      <c r="C278" s="340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9"/>
      <c r="AC278" s="134"/>
      <c r="AD278" s="123"/>
      <c r="AE278" s="123"/>
      <c r="AF278" s="123"/>
      <c r="AG278" s="123"/>
      <c r="AH278" s="123"/>
      <c r="AI278" s="123"/>
      <c r="AJ278" s="123"/>
    </row>
    <row r="279" spans="1:36" ht="12" customHeight="1" thickBot="1" x14ac:dyDescent="0.25">
      <c r="A279" s="69"/>
      <c r="B279" s="335" t="s">
        <v>58</v>
      </c>
      <c r="C279" s="336"/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2"/>
      <c r="AC279" s="134"/>
      <c r="AD279" s="123"/>
      <c r="AE279" s="123"/>
      <c r="AF279" s="123"/>
      <c r="AG279" s="123"/>
      <c r="AH279" s="123"/>
      <c r="AI279" s="123"/>
      <c r="AJ279" s="123"/>
    </row>
    <row r="280" spans="1:36" ht="5.0999999999999996" customHeight="1" thickBot="1" x14ac:dyDescent="0.25">
      <c r="A280" s="105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36"/>
      <c r="AD280" s="124"/>
      <c r="AE280" s="124"/>
      <c r="AF280" s="124"/>
      <c r="AG280" s="124"/>
      <c r="AH280" s="124"/>
      <c r="AI280" s="124"/>
      <c r="AJ280" s="124"/>
    </row>
    <row r="281" spans="1:36" ht="5.0999999999999996" customHeight="1" x14ac:dyDescent="0.2">
      <c r="A281" s="103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104"/>
    </row>
    <row r="282" spans="1:36" ht="12" customHeight="1" x14ac:dyDescent="0.2">
      <c r="A282" s="69"/>
      <c r="B282" s="305" t="s">
        <v>67</v>
      </c>
      <c r="C282" s="306"/>
      <c r="D282" s="63"/>
      <c r="E282" s="316" t="s">
        <v>68</v>
      </c>
      <c r="F282" s="317"/>
      <c r="G282" s="318"/>
      <c r="H282" s="100"/>
      <c r="I282" s="316" t="s">
        <v>69</v>
      </c>
      <c r="J282" s="317"/>
      <c r="K282" s="318"/>
      <c r="L282" s="100"/>
      <c r="M282" s="316" t="s">
        <v>70</v>
      </c>
      <c r="N282" s="317"/>
      <c r="O282" s="318"/>
      <c r="P282" s="71"/>
      <c r="Q282" s="316" t="s">
        <v>59</v>
      </c>
      <c r="R282" s="317"/>
      <c r="S282" s="317"/>
      <c r="T282" s="317"/>
      <c r="U282" s="318"/>
      <c r="V282" s="100"/>
      <c r="W282" s="293" t="s">
        <v>103</v>
      </c>
      <c r="X282" s="294"/>
      <c r="Y282" s="294"/>
      <c r="Z282" s="294"/>
      <c r="AA282" s="294"/>
      <c r="AB282" s="295"/>
      <c r="AC282" s="68"/>
    </row>
    <row r="283" spans="1:36" ht="13.15" customHeight="1" x14ac:dyDescent="0.2">
      <c r="A283" s="69"/>
      <c r="B283" s="129"/>
      <c r="C283" s="130"/>
      <c r="D283" s="63"/>
      <c r="E283" s="320"/>
      <c r="F283" s="321"/>
      <c r="G283" s="322"/>
      <c r="H283" s="64"/>
      <c r="I283" s="329">
        <v>1</v>
      </c>
      <c r="J283" s="288" t="s">
        <v>71</v>
      </c>
      <c r="K283" s="331">
        <v>1</v>
      </c>
      <c r="L283" s="63"/>
      <c r="M283" s="320"/>
      <c r="N283" s="321"/>
      <c r="O283" s="322"/>
      <c r="P283" s="65"/>
      <c r="Q283" s="296">
        <f>Q243</f>
        <v>0</v>
      </c>
      <c r="R283" s="297"/>
      <c r="S283" s="297"/>
      <c r="T283" s="297"/>
      <c r="U283" s="298"/>
      <c r="V283" s="66"/>
      <c r="W283" s="287">
        <f>W243</f>
        <v>0</v>
      </c>
      <c r="X283" s="288"/>
      <c r="Y283" s="288"/>
      <c r="Z283" s="288"/>
      <c r="AA283" s="288"/>
      <c r="AB283" s="289"/>
      <c r="AC283" s="68"/>
    </row>
    <row r="284" spans="1:36" ht="13.15" customHeight="1" x14ac:dyDescent="0.2">
      <c r="A284" s="69"/>
      <c r="B284" s="126"/>
      <c r="C284" s="126"/>
      <c r="D284" s="63"/>
      <c r="E284" s="323"/>
      <c r="F284" s="324"/>
      <c r="G284" s="325"/>
      <c r="H284" s="64"/>
      <c r="I284" s="330"/>
      <c r="J284" s="291"/>
      <c r="K284" s="332"/>
      <c r="L284" s="67"/>
      <c r="M284" s="323"/>
      <c r="N284" s="324"/>
      <c r="O284" s="325"/>
      <c r="P284" s="65"/>
      <c r="Q284" s="299"/>
      <c r="R284" s="300"/>
      <c r="S284" s="300"/>
      <c r="T284" s="300"/>
      <c r="U284" s="301"/>
      <c r="V284" s="66"/>
      <c r="W284" s="290"/>
      <c r="X284" s="291"/>
      <c r="Y284" s="291"/>
      <c r="Z284" s="291"/>
      <c r="AA284" s="291"/>
      <c r="AB284" s="292"/>
      <c r="AC284" s="68"/>
    </row>
    <row r="285" spans="1:36" ht="12" customHeight="1" x14ac:dyDescent="0.2">
      <c r="A285" s="69"/>
      <c r="B285" s="341" t="s">
        <v>72</v>
      </c>
      <c r="C285" s="342"/>
      <c r="D285" s="63"/>
      <c r="E285" s="63"/>
      <c r="F285" s="307"/>
      <c r="G285" s="307"/>
      <c r="H285" s="307"/>
      <c r="I285" s="307"/>
      <c r="J285" s="307"/>
      <c r="K285" s="307"/>
      <c r="L285" s="307"/>
      <c r="M285" s="63"/>
      <c r="N285" s="71"/>
      <c r="O285" s="63"/>
      <c r="P285" s="63"/>
      <c r="Q285" s="63"/>
      <c r="R285" s="63"/>
      <c r="S285" s="63"/>
      <c r="T285" s="63"/>
      <c r="U285" s="63"/>
      <c r="V285" s="72"/>
      <c r="W285" s="63"/>
      <c r="X285" s="63"/>
      <c r="Y285" s="63"/>
      <c r="Z285" s="63"/>
      <c r="AA285" s="63"/>
      <c r="AB285" s="63"/>
      <c r="AC285" s="68"/>
    </row>
    <row r="286" spans="1:36" x14ac:dyDescent="0.2">
      <c r="A286" s="69"/>
      <c r="B286" s="131">
        <f>B283/25.4</f>
        <v>0</v>
      </c>
      <c r="C286" s="132">
        <f>C283/25.4</f>
        <v>0</v>
      </c>
      <c r="D286" s="63"/>
      <c r="E286" s="326" t="s">
        <v>80</v>
      </c>
      <c r="F286" s="327"/>
      <c r="G286" s="328"/>
      <c r="H286" s="63"/>
      <c r="I286" s="305" t="s">
        <v>73</v>
      </c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06"/>
      <c r="V286" s="53"/>
      <c r="W286" s="316" t="s">
        <v>74</v>
      </c>
      <c r="X286" s="317"/>
      <c r="Y286" s="317"/>
      <c r="Z286" s="317"/>
      <c r="AA286" s="317"/>
      <c r="AB286" s="318"/>
      <c r="AC286" s="68"/>
    </row>
    <row r="287" spans="1:36" ht="13.15" customHeight="1" x14ac:dyDescent="0.2">
      <c r="A287" s="69"/>
      <c r="B287" s="101" t="s">
        <v>75</v>
      </c>
      <c r="C287" s="73">
        <f>B286-C286</f>
        <v>0</v>
      </c>
      <c r="D287" s="63"/>
      <c r="E287" s="310"/>
      <c r="F287" s="311"/>
      <c r="G287" s="312"/>
      <c r="H287" s="63"/>
      <c r="I287" s="310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2"/>
      <c r="V287" s="53"/>
      <c r="W287" s="320"/>
      <c r="X287" s="321"/>
      <c r="Y287" s="321"/>
      <c r="Z287" s="321"/>
      <c r="AA287" s="321"/>
      <c r="AB287" s="322"/>
      <c r="AC287" s="68"/>
    </row>
    <row r="288" spans="1:36" ht="13.15" customHeight="1" x14ac:dyDescent="0.2">
      <c r="A288" s="69"/>
      <c r="B288" s="101" t="s">
        <v>76</v>
      </c>
      <c r="C288" s="74">
        <f>C287/12</f>
        <v>0</v>
      </c>
      <c r="D288" s="63"/>
      <c r="E288" s="313"/>
      <c r="F288" s="314"/>
      <c r="G288" s="315"/>
      <c r="H288" s="63"/>
      <c r="I288" s="313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5"/>
      <c r="V288" s="53"/>
      <c r="W288" s="323"/>
      <c r="X288" s="324"/>
      <c r="Y288" s="324"/>
      <c r="Z288" s="324"/>
      <c r="AA288" s="324"/>
      <c r="AB288" s="325"/>
      <c r="AC288" s="68"/>
    </row>
    <row r="289" spans="1:37" ht="10.15" customHeight="1" x14ac:dyDescent="0.2">
      <c r="A289" s="69"/>
      <c r="B289" s="63"/>
      <c r="C289" s="63"/>
      <c r="D289" s="63"/>
      <c r="E289" s="63"/>
      <c r="F289" s="307"/>
      <c r="G289" s="307"/>
      <c r="H289" s="307"/>
      <c r="I289" s="307"/>
      <c r="J289" s="307"/>
      <c r="K289" s="307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70"/>
      <c r="AC289" s="68"/>
    </row>
    <row r="290" spans="1:37" ht="50.1" customHeight="1" x14ac:dyDescent="0.2">
      <c r="A290" s="69"/>
      <c r="B290" s="333" t="s">
        <v>83</v>
      </c>
      <c r="C290" s="334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68"/>
    </row>
    <row r="291" spans="1:37" ht="39.950000000000003" customHeight="1" x14ac:dyDescent="0.2">
      <c r="A291" s="69"/>
      <c r="B291" s="333" t="s">
        <v>2</v>
      </c>
      <c r="C291" s="334"/>
      <c r="D291" s="99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68"/>
    </row>
    <row r="292" spans="1:37" ht="4.9000000000000004" customHeight="1" thickBot="1" x14ac:dyDescent="0.25">
      <c r="A292" s="69"/>
      <c r="B292" s="304"/>
      <c r="C292" s="304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68"/>
    </row>
    <row r="293" spans="1:37" ht="12" customHeight="1" thickBot="1" x14ac:dyDescent="0.25">
      <c r="A293" s="69"/>
      <c r="B293" s="337" t="s">
        <v>77</v>
      </c>
      <c r="C293" s="338"/>
      <c r="D293" s="95">
        <v>1</v>
      </c>
      <c r="E293" s="96">
        <f>IF(K283=1,2,K283)</f>
        <v>2</v>
      </c>
      <c r="F293" s="96">
        <f>SUM(E293+K283)</f>
        <v>3</v>
      </c>
      <c r="G293" s="96">
        <f>SUM(F293+K283)</f>
        <v>4</v>
      </c>
      <c r="H293" s="96">
        <f>SUM(G293+K283)</f>
        <v>5</v>
      </c>
      <c r="I293" s="96">
        <f>SUM(H293+K283)</f>
        <v>6</v>
      </c>
      <c r="J293" s="96">
        <f>SUM(I293+K283)</f>
        <v>7</v>
      </c>
      <c r="K293" s="96">
        <f>SUM(J293+K283)</f>
        <v>8</v>
      </c>
      <c r="L293" s="96">
        <f>SUM(K293+K283)</f>
        <v>9</v>
      </c>
      <c r="M293" s="96">
        <f>SUM(L293+K283)</f>
        <v>10</v>
      </c>
      <c r="N293" s="96">
        <f>SUM(M293+K283)</f>
        <v>11</v>
      </c>
      <c r="O293" s="96">
        <f>SUM(N293+K283)</f>
        <v>12</v>
      </c>
      <c r="P293" s="96">
        <f>SUM(O293+K283)</f>
        <v>13</v>
      </c>
      <c r="Q293" s="96">
        <f>SUM(P293+K283)</f>
        <v>14</v>
      </c>
      <c r="R293" s="96">
        <f>SUM(Q293+K283)</f>
        <v>15</v>
      </c>
      <c r="S293" s="96">
        <f>SUM(R293+K283)</f>
        <v>16</v>
      </c>
      <c r="T293" s="96">
        <f>SUM(S293+K283)</f>
        <v>17</v>
      </c>
      <c r="U293" s="96">
        <f>SUM(T293+K283)</f>
        <v>18</v>
      </c>
      <c r="V293" s="96">
        <f>SUM(U293+K283)</f>
        <v>19</v>
      </c>
      <c r="W293" s="96">
        <f>SUM(V293+K283)</f>
        <v>20</v>
      </c>
      <c r="X293" s="96">
        <f>SUM(W293+K283)</f>
        <v>21</v>
      </c>
      <c r="Y293" s="96">
        <f>SUM(X293+K283)</f>
        <v>22</v>
      </c>
      <c r="Z293" s="96">
        <f>SUM(Y293+K283)</f>
        <v>23</v>
      </c>
      <c r="AA293" s="96">
        <f>SUM(Z293+K283)</f>
        <v>24</v>
      </c>
      <c r="AB293" s="97">
        <f>SUM(AA293+K283)</f>
        <v>25</v>
      </c>
      <c r="AC293" s="133"/>
      <c r="AD293" s="125"/>
      <c r="AE293" s="125"/>
      <c r="AF293" s="125"/>
      <c r="AG293" s="125"/>
      <c r="AH293" s="125"/>
      <c r="AI293" s="125"/>
      <c r="AJ293" s="125"/>
      <c r="AK293" s="126"/>
    </row>
    <row r="294" spans="1:37" ht="12" customHeight="1" x14ac:dyDescent="0.2">
      <c r="A294" s="69"/>
      <c r="B294" s="339" t="s">
        <v>79</v>
      </c>
      <c r="C294" s="340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9"/>
      <c r="AC294" s="134"/>
      <c r="AD294" s="123"/>
      <c r="AE294" s="123"/>
      <c r="AF294" s="123"/>
      <c r="AG294" s="123"/>
      <c r="AH294" s="123"/>
      <c r="AI294" s="123"/>
      <c r="AJ294" s="123"/>
    </row>
    <row r="295" spans="1:37" ht="12" customHeight="1" thickBot="1" x14ac:dyDescent="0.25">
      <c r="A295" s="69"/>
      <c r="B295" s="335" t="s">
        <v>58</v>
      </c>
      <c r="C295" s="336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2"/>
      <c r="AC295" s="134"/>
      <c r="AD295" s="123"/>
      <c r="AE295" s="123"/>
      <c r="AF295" s="123"/>
      <c r="AG295" s="123"/>
      <c r="AH295" s="123"/>
      <c r="AI295" s="123"/>
      <c r="AJ295" s="123"/>
    </row>
    <row r="296" spans="1:37" ht="12.95" customHeight="1" thickBot="1" x14ac:dyDescent="0.25">
      <c r="A296" s="69"/>
      <c r="B296" s="128"/>
      <c r="C296" s="128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35"/>
      <c r="AD296" s="124"/>
      <c r="AE296" s="124"/>
      <c r="AF296" s="124"/>
      <c r="AG296" s="124"/>
      <c r="AH296" s="124"/>
      <c r="AI296" s="124"/>
      <c r="AJ296" s="124"/>
    </row>
    <row r="297" spans="1:37" ht="12" customHeight="1" thickBot="1" x14ac:dyDescent="0.25">
      <c r="A297" s="69"/>
      <c r="B297" s="337" t="s">
        <v>77</v>
      </c>
      <c r="C297" s="338"/>
      <c r="D297" s="98">
        <f>SUM(AB293+K283)</f>
        <v>26</v>
      </c>
      <c r="E297" s="98">
        <f>SUM(D297+K283)</f>
        <v>27</v>
      </c>
      <c r="F297" s="98">
        <f>SUM(E297+K283)</f>
        <v>28</v>
      </c>
      <c r="G297" s="98">
        <f>SUM(F297+K283)</f>
        <v>29</v>
      </c>
      <c r="H297" s="98">
        <f>SUM(G297+K283)</f>
        <v>30</v>
      </c>
      <c r="I297" s="98">
        <f>SUM(H297+K283)</f>
        <v>31</v>
      </c>
      <c r="J297" s="98">
        <f>SUM(I297+K283)</f>
        <v>32</v>
      </c>
      <c r="K297" s="98">
        <f>SUM(J297+K283)</f>
        <v>33</v>
      </c>
      <c r="L297" s="98">
        <f>SUM(K297+K283)</f>
        <v>34</v>
      </c>
      <c r="M297" s="98">
        <f>SUM(L297+K283)</f>
        <v>35</v>
      </c>
      <c r="N297" s="98">
        <f>SUM(M297+K283)</f>
        <v>36</v>
      </c>
      <c r="O297" s="98">
        <f>SUM(N297+K283)</f>
        <v>37</v>
      </c>
      <c r="P297" s="98">
        <f>SUM(O297+K283)</f>
        <v>38</v>
      </c>
      <c r="Q297" s="98">
        <f>SUM(P297+K283)</f>
        <v>39</v>
      </c>
      <c r="R297" s="98">
        <f>SUM(Q297+K283)</f>
        <v>40</v>
      </c>
      <c r="S297" s="98">
        <f>SUM(R297+K283)</f>
        <v>41</v>
      </c>
      <c r="T297" s="98">
        <f>SUM(S297+K283)</f>
        <v>42</v>
      </c>
      <c r="U297" s="98">
        <f>SUM(T297+K283)</f>
        <v>43</v>
      </c>
      <c r="V297" s="98">
        <f>SUM(U297+K283)</f>
        <v>44</v>
      </c>
      <c r="W297" s="98">
        <f>SUM(V297+K283)</f>
        <v>45</v>
      </c>
      <c r="X297" s="98">
        <f>SUM(W297+K283)</f>
        <v>46</v>
      </c>
      <c r="Y297" s="98">
        <f>SUM(X297+K283)</f>
        <v>47</v>
      </c>
      <c r="Z297" s="98">
        <f>SUM(Y297+K283)</f>
        <v>48</v>
      </c>
      <c r="AA297" s="98">
        <f>SUM(Z297+K283)</f>
        <v>49</v>
      </c>
      <c r="AB297" s="127">
        <f>SUM(AA297+K283)</f>
        <v>50</v>
      </c>
      <c r="AC297" s="133"/>
      <c r="AD297" s="125"/>
      <c r="AE297" s="125"/>
      <c r="AF297" s="125"/>
      <c r="AG297" s="125"/>
      <c r="AH297" s="125"/>
      <c r="AI297" s="125"/>
      <c r="AJ297" s="125"/>
    </row>
    <row r="298" spans="1:37" ht="12" customHeight="1" x14ac:dyDescent="0.2">
      <c r="A298" s="69"/>
      <c r="B298" s="339" t="s">
        <v>79</v>
      </c>
      <c r="C298" s="340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9"/>
      <c r="AC298" s="134"/>
      <c r="AD298" s="123"/>
      <c r="AE298" s="123"/>
      <c r="AF298" s="123"/>
      <c r="AG298" s="123"/>
      <c r="AH298" s="123"/>
      <c r="AI298" s="123"/>
      <c r="AJ298" s="123"/>
    </row>
    <row r="299" spans="1:37" ht="12" customHeight="1" thickBot="1" x14ac:dyDescent="0.25">
      <c r="A299" s="69"/>
      <c r="B299" s="335" t="s">
        <v>58</v>
      </c>
      <c r="C299" s="336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2"/>
      <c r="AC299" s="134"/>
      <c r="AD299" s="123"/>
      <c r="AE299" s="123"/>
      <c r="AF299" s="123"/>
      <c r="AG299" s="123"/>
      <c r="AH299" s="123"/>
      <c r="AI299" s="123"/>
      <c r="AJ299" s="123"/>
    </row>
    <row r="300" spans="1:37" ht="12.95" customHeight="1" thickBot="1" x14ac:dyDescent="0.25">
      <c r="A300" s="69"/>
      <c r="B300" s="128"/>
      <c r="C300" s="128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35"/>
      <c r="AD300" s="124"/>
      <c r="AE300" s="124"/>
      <c r="AF300" s="124"/>
      <c r="AG300" s="124"/>
      <c r="AH300" s="124"/>
      <c r="AI300" s="124"/>
      <c r="AJ300" s="124"/>
    </row>
    <row r="301" spans="1:37" ht="12" customHeight="1" thickBot="1" x14ac:dyDescent="0.25">
      <c r="A301" s="69"/>
      <c r="B301" s="337" t="s">
        <v>77</v>
      </c>
      <c r="C301" s="338"/>
      <c r="D301" s="98">
        <f>SUM(AB297+K283)</f>
        <v>51</v>
      </c>
      <c r="E301" s="98">
        <f>SUM(D301+K283)</f>
        <v>52</v>
      </c>
      <c r="F301" s="98">
        <f>SUM(E301+K283)</f>
        <v>53</v>
      </c>
      <c r="G301" s="98">
        <f>SUM(F301+K283)</f>
        <v>54</v>
      </c>
      <c r="H301" s="98">
        <f>SUM(G301+K283)</f>
        <v>55</v>
      </c>
      <c r="I301" s="98">
        <f>SUM(H301+K283)</f>
        <v>56</v>
      </c>
      <c r="J301" s="98">
        <f>SUM(I301+K283)</f>
        <v>57</v>
      </c>
      <c r="K301" s="98">
        <f>SUM(J301+K283)</f>
        <v>58</v>
      </c>
      <c r="L301" s="98">
        <f>SUM(K301+K283)</f>
        <v>59</v>
      </c>
      <c r="M301" s="98">
        <f>SUM(L301+K283)</f>
        <v>60</v>
      </c>
      <c r="N301" s="98">
        <f>SUM(M301+K283)</f>
        <v>61</v>
      </c>
      <c r="O301" s="98">
        <f>SUM(N301+K283)</f>
        <v>62</v>
      </c>
      <c r="P301" s="98">
        <f>SUM(O301+K283)</f>
        <v>63</v>
      </c>
      <c r="Q301" s="98">
        <f>SUM(P301+K283)</f>
        <v>64</v>
      </c>
      <c r="R301" s="98">
        <f>SUM(Q301+K283)</f>
        <v>65</v>
      </c>
      <c r="S301" s="98">
        <f>SUM(R301+K283)</f>
        <v>66</v>
      </c>
      <c r="T301" s="98">
        <f>SUM(S301+K283)</f>
        <v>67</v>
      </c>
      <c r="U301" s="98">
        <f>SUM(T301+K283)</f>
        <v>68</v>
      </c>
      <c r="V301" s="98">
        <f>SUM(U301+K283)</f>
        <v>69</v>
      </c>
      <c r="W301" s="98">
        <f>SUM(V301+K283)</f>
        <v>70</v>
      </c>
      <c r="X301" s="98">
        <f>SUM(W301+K283)</f>
        <v>71</v>
      </c>
      <c r="Y301" s="98">
        <f>SUM(X301+K283)</f>
        <v>72</v>
      </c>
      <c r="Z301" s="98">
        <f>SUM(Y301+K283)</f>
        <v>73</v>
      </c>
      <c r="AA301" s="98">
        <f>SUM(Z301+K283)</f>
        <v>74</v>
      </c>
      <c r="AB301" s="127">
        <f>SUM(AA301+K283)</f>
        <v>75</v>
      </c>
      <c r="AC301" s="133"/>
      <c r="AD301" s="125"/>
      <c r="AE301" s="125"/>
      <c r="AF301" s="125"/>
      <c r="AG301" s="125"/>
      <c r="AH301" s="125"/>
      <c r="AI301" s="125"/>
      <c r="AJ301" s="125"/>
    </row>
    <row r="302" spans="1:37" ht="12" customHeight="1" x14ac:dyDescent="0.2">
      <c r="A302" s="69"/>
      <c r="B302" s="339" t="s">
        <v>79</v>
      </c>
      <c r="C302" s="340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9"/>
      <c r="AC302" s="134"/>
      <c r="AD302" s="123"/>
      <c r="AE302" s="123"/>
      <c r="AF302" s="123"/>
      <c r="AG302" s="123"/>
      <c r="AH302" s="123"/>
      <c r="AI302" s="123"/>
      <c r="AJ302" s="123"/>
    </row>
    <row r="303" spans="1:37" ht="12" customHeight="1" thickBot="1" x14ac:dyDescent="0.25">
      <c r="A303" s="69"/>
      <c r="B303" s="335" t="s">
        <v>58</v>
      </c>
      <c r="C303" s="336"/>
      <c r="D303" s="120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2"/>
      <c r="AC303" s="134"/>
      <c r="AD303" s="123"/>
      <c r="AE303" s="123"/>
      <c r="AF303" s="123"/>
      <c r="AG303" s="123"/>
      <c r="AH303" s="123"/>
      <c r="AI303" s="123"/>
      <c r="AJ303" s="123"/>
    </row>
    <row r="304" spans="1:37" ht="12.95" customHeight="1" thickBot="1" x14ac:dyDescent="0.25">
      <c r="A304" s="69"/>
      <c r="B304" s="128"/>
      <c r="C304" s="128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35"/>
      <c r="AD304" s="124"/>
      <c r="AE304" s="124"/>
      <c r="AF304" s="124"/>
      <c r="AG304" s="124"/>
      <c r="AH304" s="124"/>
      <c r="AI304" s="124"/>
      <c r="AJ304" s="124"/>
    </row>
    <row r="305" spans="1:36" ht="12" customHeight="1" thickBot="1" x14ac:dyDescent="0.25">
      <c r="A305" s="69"/>
      <c r="B305" s="337" t="s">
        <v>77</v>
      </c>
      <c r="C305" s="338"/>
      <c r="D305" s="98">
        <f>SUM(AB301+K283)</f>
        <v>76</v>
      </c>
      <c r="E305" s="98">
        <f>SUM(D305+K283)</f>
        <v>77</v>
      </c>
      <c r="F305" s="98">
        <f>SUM(E305+K283)</f>
        <v>78</v>
      </c>
      <c r="G305" s="98">
        <f>SUM(F305+K283)</f>
        <v>79</v>
      </c>
      <c r="H305" s="98">
        <f>SUM(G305+K283)</f>
        <v>80</v>
      </c>
      <c r="I305" s="98">
        <f>SUM(H305+K283)</f>
        <v>81</v>
      </c>
      <c r="J305" s="98">
        <f>SUM(I305+K283)</f>
        <v>82</v>
      </c>
      <c r="K305" s="98">
        <f>SUM(J305+K283)</f>
        <v>83</v>
      </c>
      <c r="L305" s="98">
        <f>SUM(K305+K283)</f>
        <v>84</v>
      </c>
      <c r="M305" s="98">
        <f>SUM(L305+K283)</f>
        <v>85</v>
      </c>
      <c r="N305" s="98">
        <f>SUM(M305+K283)</f>
        <v>86</v>
      </c>
      <c r="O305" s="98">
        <f>SUM(N305+K283)</f>
        <v>87</v>
      </c>
      <c r="P305" s="98">
        <f>SUM(O305+K283)</f>
        <v>88</v>
      </c>
      <c r="Q305" s="98">
        <f>SUM(P305+K283)</f>
        <v>89</v>
      </c>
      <c r="R305" s="98">
        <f>SUM(Q305+K283)</f>
        <v>90</v>
      </c>
      <c r="S305" s="98">
        <f>SUM(R305+K283)</f>
        <v>91</v>
      </c>
      <c r="T305" s="98">
        <f>SUM(S305+K283)</f>
        <v>92</v>
      </c>
      <c r="U305" s="98">
        <f>SUM(T305+K283)</f>
        <v>93</v>
      </c>
      <c r="V305" s="98">
        <f>SUM(U305+K283)</f>
        <v>94</v>
      </c>
      <c r="W305" s="98">
        <f>SUM(V305+K283)</f>
        <v>95</v>
      </c>
      <c r="X305" s="98">
        <f>SUM(W305+K283)</f>
        <v>96</v>
      </c>
      <c r="Y305" s="98">
        <f>SUM(X305+K283)</f>
        <v>97</v>
      </c>
      <c r="Z305" s="98">
        <f>SUM(Y305+K283)</f>
        <v>98</v>
      </c>
      <c r="AA305" s="98">
        <f>SUM(Z305+K283)</f>
        <v>99</v>
      </c>
      <c r="AB305" s="127">
        <f>SUM(AA305+K283)</f>
        <v>100</v>
      </c>
      <c r="AC305" s="133"/>
      <c r="AD305" s="125"/>
      <c r="AE305" s="125"/>
      <c r="AF305" s="125"/>
      <c r="AG305" s="125"/>
      <c r="AH305" s="125"/>
      <c r="AI305" s="125"/>
      <c r="AJ305" s="125"/>
    </row>
    <row r="306" spans="1:36" ht="12" customHeight="1" x14ac:dyDescent="0.2">
      <c r="A306" s="69"/>
      <c r="B306" s="339" t="s">
        <v>79</v>
      </c>
      <c r="C306" s="340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9"/>
      <c r="AC306" s="134"/>
      <c r="AD306" s="123"/>
      <c r="AE306" s="123"/>
      <c r="AF306" s="123"/>
      <c r="AG306" s="123"/>
      <c r="AH306" s="123"/>
      <c r="AI306" s="123"/>
      <c r="AJ306" s="123"/>
    </row>
    <row r="307" spans="1:36" ht="12" customHeight="1" thickBot="1" x14ac:dyDescent="0.25">
      <c r="A307" s="69"/>
      <c r="B307" s="335" t="s">
        <v>58</v>
      </c>
      <c r="C307" s="336"/>
      <c r="D307" s="120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2"/>
      <c r="AC307" s="134"/>
      <c r="AD307" s="123"/>
      <c r="AE307" s="123"/>
      <c r="AF307" s="123"/>
      <c r="AG307" s="123"/>
      <c r="AH307" s="123"/>
      <c r="AI307" s="123"/>
      <c r="AJ307" s="123"/>
    </row>
    <row r="308" spans="1:36" ht="12.95" customHeight="1" thickBot="1" x14ac:dyDescent="0.25">
      <c r="A308" s="69"/>
      <c r="B308" s="128"/>
      <c r="C308" s="128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35"/>
      <c r="AD308" s="124"/>
      <c r="AE308" s="124"/>
      <c r="AF308" s="124"/>
      <c r="AG308" s="124"/>
      <c r="AH308" s="124"/>
      <c r="AI308" s="124"/>
      <c r="AJ308" s="124"/>
    </row>
    <row r="309" spans="1:36" ht="12" customHeight="1" thickBot="1" x14ac:dyDescent="0.25">
      <c r="A309" s="69"/>
      <c r="B309" s="337" t="s">
        <v>77</v>
      </c>
      <c r="C309" s="338"/>
      <c r="D309" s="98">
        <f>SUM(AB305+K283)</f>
        <v>101</v>
      </c>
      <c r="E309" s="98">
        <f>SUM(D309+K283)</f>
        <v>102</v>
      </c>
      <c r="F309" s="98">
        <f>SUM(E309+K283)</f>
        <v>103</v>
      </c>
      <c r="G309" s="98">
        <f>SUM(F309+K283)</f>
        <v>104</v>
      </c>
      <c r="H309" s="98">
        <f>SUM(G309+K283)</f>
        <v>105</v>
      </c>
      <c r="I309" s="98">
        <f>SUM(H309+K283)</f>
        <v>106</v>
      </c>
      <c r="J309" s="98">
        <f>SUM(I309+K283)</f>
        <v>107</v>
      </c>
      <c r="K309" s="98">
        <f>SUM(J309+K283)</f>
        <v>108</v>
      </c>
      <c r="L309" s="98">
        <f>SUM(K309+K283)</f>
        <v>109</v>
      </c>
      <c r="M309" s="98">
        <f>SUM(L309+K283)</f>
        <v>110</v>
      </c>
      <c r="N309" s="98">
        <f>SUM(M309+K283)</f>
        <v>111</v>
      </c>
      <c r="O309" s="98">
        <f>SUM(N309+K283)</f>
        <v>112</v>
      </c>
      <c r="P309" s="98">
        <f>SUM(O309+K283)</f>
        <v>113</v>
      </c>
      <c r="Q309" s="98">
        <f>SUM(P309+K283)</f>
        <v>114</v>
      </c>
      <c r="R309" s="98">
        <f>SUM(Q309+K283)</f>
        <v>115</v>
      </c>
      <c r="S309" s="98">
        <f>SUM(R309+K283)</f>
        <v>116</v>
      </c>
      <c r="T309" s="98">
        <f>SUM(S309+K283)</f>
        <v>117</v>
      </c>
      <c r="U309" s="98">
        <f>SUM(T309+K283)</f>
        <v>118</v>
      </c>
      <c r="V309" s="98">
        <f>SUM(U309+K283)</f>
        <v>119</v>
      </c>
      <c r="W309" s="98">
        <f>SUM(V309+K283)</f>
        <v>120</v>
      </c>
      <c r="X309" s="98">
        <f>SUM(W309+K283)</f>
        <v>121</v>
      </c>
      <c r="Y309" s="98">
        <f>SUM(X309+K283)</f>
        <v>122</v>
      </c>
      <c r="Z309" s="98">
        <f>SUM(Y309+K283)</f>
        <v>123</v>
      </c>
      <c r="AA309" s="98">
        <f>SUM(Z309+K283)</f>
        <v>124</v>
      </c>
      <c r="AB309" s="127">
        <f>SUM(AA309+K283)</f>
        <v>125</v>
      </c>
      <c r="AC309" s="133"/>
      <c r="AD309" s="125"/>
      <c r="AE309" s="125"/>
      <c r="AF309" s="125"/>
      <c r="AG309" s="125"/>
      <c r="AH309" s="125"/>
      <c r="AI309" s="125"/>
      <c r="AJ309" s="125"/>
    </row>
    <row r="310" spans="1:36" ht="12" customHeight="1" x14ac:dyDescent="0.2">
      <c r="A310" s="69"/>
      <c r="B310" s="339" t="s">
        <v>79</v>
      </c>
      <c r="C310" s="340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9"/>
      <c r="AC310" s="134"/>
      <c r="AD310" s="123"/>
      <c r="AE310" s="123"/>
      <c r="AF310" s="123"/>
      <c r="AG310" s="123"/>
      <c r="AH310" s="123"/>
      <c r="AI310" s="123"/>
      <c r="AJ310" s="123"/>
    </row>
    <row r="311" spans="1:36" ht="12" customHeight="1" thickBot="1" x14ac:dyDescent="0.25">
      <c r="A311" s="69"/>
      <c r="B311" s="335" t="s">
        <v>58</v>
      </c>
      <c r="C311" s="336"/>
      <c r="D311" s="120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2"/>
      <c r="AC311" s="134"/>
      <c r="AD311" s="123"/>
      <c r="AE311" s="123"/>
      <c r="AF311" s="123"/>
      <c r="AG311" s="123"/>
      <c r="AH311" s="123"/>
      <c r="AI311" s="123"/>
      <c r="AJ311" s="123"/>
    </row>
    <row r="312" spans="1:36" ht="12.95" customHeight="1" thickBot="1" x14ac:dyDescent="0.25">
      <c r="A312" s="69"/>
      <c r="B312" s="128"/>
      <c r="C312" s="128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35"/>
      <c r="AD312" s="124"/>
      <c r="AE312" s="124"/>
      <c r="AF312" s="124"/>
      <c r="AG312" s="124"/>
      <c r="AH312" s="124"/>
      <c r="AI312" s="124"/>
      <c r="AJ312" s="124"/>
    </row>
    <row r="313" spans="1:36" ht="12" customHeight="1" thickBot="1" x14ac:dyDescent="0.25">
      <c r="A313" s="69"/>
      <c r="B313" s="337" t="s">
        <v>77</v>
      </c>
      <c r="C313" s="338"/>
      <c r="D313" s="98">
        <f>SUM(AB309+K283)</f>
        <v>126</v>
      </c>
      <c r="E313" s="98">
        <f>SUM(D313+K283)</f>
        <v>127</v>
      </c>
      <c r="F313" s="98">
        <f>SUM(E313+K283)</f>
        <v>128</v>
      </c>
      <c r="G313" s="98">
        <f>SUM(F313+K283)</f>
        <v>129</v>
      </c>
      <c r="H313" s="98">
        <f>SUM(G313+K283)</f>
        <v>130</v>
      </c>
      <c r="I313" s="98">
        <f>SUM(H313+K283)</f>
        <v>131</v>
      </c>
      <c r="J313" s="98">
        <f>SUM(I313+K283)</f>
        <v>132</v>
      </c>
      <c r="K313" s="98">
        <f>SUM(J313+K283)</f>
        <v>133</v>
      </c>
      <c r="L313" s="98">
        <f>SUM(K313+K283)</f>
        <v>134</v>
      </c>
      <c r="M313" s="98">
        <f>SUM(L313+K283)</f>
        <v>135</v>
      </c>
      <c r="N313" s="98">
        <f>SUM(M313+K283)</f>
        <v>136</v>
      </c>
      <c r="O313" s="98">
        <f>SUM(N313+K283)</f>
        <v>137</v>
      </c>
      <c r="P313" s="98">
        <f>SUM(O313+K283)</f>
        <v>138</v>
      </c>
      <c r="Q313" s="98">
        <f>SUM(P313+K283)</f>
        <v>139</v>
      </c>
      <c r="R313" s="98">
        <f>SUM(Q313+K283)</f>
        <v>140</v>
      </c>
      <c r="S313" s="98">
        <f>SUM(R313+K283)</f>
        <v>141</v>
      </c>
      <c r="T313" s="98">
        <f>SUM(S313+K283)</f>
        <v>142</v>
      </c>
      <c r="U313" s="98">
        <f>SUM(T313+K283)</f>
        <v>143</v>
      </c>
      <c r="V313" s="98">
        <f>SUM(U313+K283)</f>
        <v>144</v>
      </c>
      <c r="W313" s="98">
        <f>SUM(V313+K283)</f>
        <v>145</v>
      </c>
      <c r="X313" s="98">
        <f>SUM(W313+K283)</f>
        <v>146</v>
      </c>
      <c r="Y313" s="98">
        <f>SUM(X313+K283)</f>
        <v>147</v>
      </c>
      <c r="Z313" s="98">
        <f>SUM(Y313+K283)</f>
        <v>148</v>
      </c>
      <c r="AA313" s="98">
        <f>SUM(Z313+K283)</f>
        <v>149</v>
      </c>
      <c r="AB313" s="127">
        <f>SUM(AA313+K283)</f>
        <v>150</v>
      </c>
      <c r="AC313" s="133"/>
      <c r="AD313" s="125"/>
      <c r="AE313" s="125"/>
      <c r="AF313" s="125"/>
      <c r="AG313" s="125"/>
      <c r="AH313" s="125"/>
      <c r="AI313" s="125"/>
      <c r="AJ313" s="125"/>
    </row>
    <row r="314" spans="1:36" ht="12" customHeight="1" x14ac:dyDescent="0.2">
      <c r="A314" s="69"/>
      <c r="B314" s="339" t="s">
        <v>79</v>
      </c>
      <c r="C314" s="340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9"/>
      <c r="AC314" s="134"/>
      <c r="AD314" s="123"/>
      <c r="AE314" s="123"/>
      <c r="AF314" s="123"/>
      <c r="AG314" s="123"/>
      <c r="AH314" s="123"/>
      <c r="AI314" s="123"/>
      <c r="AJ314" s="123"/>
    </row>
    <row r="315" spans="1:36" ht="12" customHeight="1" thickBot="1" x14ac:dyDescent="0.25">
      <c r="A315" s="69"/>
      <c r="B315" s="335" t="s">
        <v>58</v>
      </c>
      <c r="C315" s="336"/>
      <c r="D315" s="120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2"/>
      <c r="AC315" s="134"/>
      <c r="AD315" s="123"/>
      <c r="AE315" s="123"/>
      <c r="AF315" s="123"/>
      <c r="AG315" s="123"/>
      <c r="AH315" s="123"/>
      <c r="AI315" s="123"/>
      <c r="AJ315" s="123"/>
    </row>
    <row r="316" spans="1:36" ht="12.95" customHeight="1" thickBot="1" x14ac:dyDescent="0.25">
      <c r="A316" s="69"/>
      <c r="B316" s="128"/>
      <c r="C316" s="128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35"/>
      <c r="AD316" s="124"/>
      <c r="AE316" s="124"/>
      <c r="AF316" s="124"/>
      <c r="AG316" s="124"/>
      <c r="AH316" s="124"/>
      <c r="AI316" s="124"/>
      <c r="AJ316" s="124"/>
    </row>
    <row r="317" spans="1:36" ht="12" customHeight="1" thickBot="1" x14ac:dyDescent="0.25">
      <c r="A317" s="69"/>
      <c r="B317" s="337" t="s">
        <v>77</v>
      </c>
      <c r="C317" s="338"/>
      <c r="D317" s="98">
        <f>SUM(AB313+K283)</f>
        <v>151</v>
      </c>
      <c r="E317" s="98">
        <f>SUM(D317+K283)</f>
        <v>152</v>
      </c>
      <c r="F317" s="98">
        <f>SUM(E317+K283)</f>
        <v>153</v>
      </c>
      <c r="G317" s="98">
        <f>SUM(F317+K283)</f>
        <v>154</v>
      </c>
      <c r="H317" s="98">
        <f>SUM(G317+K283)</f>
        <v>155</v>
      </c>
      <c r="I317" s="98">
        <f>SUM(H317+K283)</f>
        <v>156</v>
      </c>
      <c r="J317" s="98">
        <f>SUM(I317+K283)</f>
        <v>157</v>
      </c>
      <c r="K317" s="98">
        <f>SUM(J317+K283)</f>
        <v>158</v>
      </c>
      <c r="L317" s="98">
        <f>SUM(K317+K283)</f>
        <v>159</v>
      </c>
      <c r="M317" s="98">
        <f>SUM(L317+K283)</f>
        <v>160</v>
      </c>
      <c r="N317" s="98">
        <f>SUM(M317+K283)</f>
        <v>161</v>
      </c>
      <c r="O317" s="98">
        <f>SUM(N317+K283)</f>
        <v>162</v>
      </c>
      <c r="P317" s="98">
        <f>SUM(O317+K283)</f>
        <v>163</v>
      </c>
      <c r="Q317" s="98">
        <f>SUM(P317+K283)</f>
        <v>164</v>
      </c>
      <c r="R317" s="98">
        <f>SUM(Q317+K283)</f>
        <v>165</v>
      </c>
      <c r="S317" s="98">
        <f>SUM(R317+K283)</f>
        <v>166</v>
      </c>
      <c r="T317" s="98">
        <f>SUM(S317+K283)</f>
        <v>167</v>
      </c>
      <c r="U317" s="98">
        <f>SUM(T317+K283)</f>
        <v>168</v>
      </c>
      <c r="V317" s="98">
        <f>SUM(U317+K283)</f>
        <v>169</v>
      </c>
      <c r="W317" s="98">
        <f>SUM(V317+K283)</f>
        <v>170</v>
      </c>
      <c r="X317" s="98">
        <f>SUM(W317+K283)</f>
        <v>171</v>
      </c>
      <c r="Y317" s="98">
        <f>SUM(X317+K283)</f>
        <v>172</v>
      </c>
      <c r="Z317" s="98">
        <f>SUM(Y317+K283)</f>
        <v>173</v>
      </c>
      <c r="AA317" s="98">
        <f>SUM(Z317+K283)</f>
        <v>174</v>
      </c>
      <c r="AB317" s="127">
        <f>SUM(AA317+K283)</f>
        <v>175</v>
      </c>
      <c r="AC317" s="133"/>
      <c r="AD317" s="125"/>
      <c r="AE317" s="125"/>
      <c r="AF317" s="125"/>
      <c r="AG317" s="125"/>
      <c r="AH317" s="125"/>
      <c r="AI317" s="125"/>
      <c r="AJ317" s="125"/>
    </row>
    <row r="318" spans="1:36" ht="12" customHeight="1" x14ac:dyDescent="0.2">
      <c r="A318" s="69"/>
      <c r="B318" s="339" t="s">
        <v>79</v>
      </c>
      <c r="C318" s="340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9"/>
      <c r="AC318" s="134"/>
      <c r="AD318" s="123"/>
      <c r="AE318" s="123"/>
      <c r="AF318" s="123"/>
      <c r="AG318" s="123"/>
      <c r="AH318" s="123"/>
      <c r="AI318" s="123"/>
      <c r="AJ318" s="123"/>
    </row>
    <row r="319" spans="1:36" ht="12" customHeight="1" thickBot="1" x14ac:dyDescent="0.25">
      <c r="A319" s="69"/>
      <c r="B319" s="335" t="s">
        <v>58</v>
      </c>
      <c r="C319" s="336"/>
      <c r="D319" s="120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2"/>
      <c r="AC319" s="134"/>
      <c r="AD319" s="123"/>
      <c r="AE319" s="123"/>
      <c r="AF319" s="123"/>
      <c r="AG319" s="123"/>
      <c r="AH319" s="123"/>
      <c r="AI319" s="123"/>
      <c r="AJ319" s="123"/>
    </row>
    <row r="320" spans="1:36" ht="5.0999999999999996" customHeight="1" thickBot="1" x14ac:dyDescent="0.25">
      <c r="A320" s="105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36"/>
      <c r="AD320" s="124"/>
      <c r="AE320" s="124"/>
      <c r="AF320" s="124"/>
      <c r="AG320" s="124"/>
      <c r="AH320" s="124"/>
      <c r="AI320" s="124"/>
      <c r="AJ320" s="124"/>
    </row>
    <row r="321" spans="1:37" ht="5.0999999999999996" customHeight="1" x14ac:dyDescent="0.2">
      <c r="A321" s="103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104"/>
    </row>
    <row r="322" spans="1:37" ht="12" customHeight="1" x14ac:dyDescent="0.2">
      <c r="A322" s="69"/>
      <c r="B322" s="305" t="s">
        <v>67</v>
      </c>
      <c r="C322" s="306"/>
      <c r="D322" s="63"/>
      <c r="E322" s="316" t="s">
        <v>68</v>
      </c>
      <c r="F322" s="317"/>
      <c r="G322" s="318"/>
      <c r="H322" s="100"/>
      <c r="I322" s="316" t="s">
        <v>69</v>
      </c>
      <c r="J322" s="317"/>
      <c r="K322" s="318"/>
      <c r="L322" s="100"/>
      <c r="M322" s="316" t="s">
        <v>70</v>
      </c>
      <c r="N322" s="317"/>
      <c r="O322" s="318"/>
      <c r="P322" s="71"/>
      <c r="Q322" s="316" t="s">
        <v>59</v>
      </c>
      <c r="R322" s="317"/>
      <c r="S322" s="317"/>
      <c r="T322" s="317"/>
      <c r="U322" s="318"/>
      <c r="V322" s="100"/>
      <c r="W322" s="293" t="s">
        <v>103</v>
      </c>
      <c r="X322" s="294"/>
      <c r="Y322" s="294"/>
      <c r="Z322" s="294"/>
      <c r="AA322" s="294"/>
      <c r="AB322" s="295"/>
      <c r="AC322" s="68"/>
    </row>
    <row r="323" spans="1:37" ht="13.15" customHeight="1" x14ac:dyDescent="0.2">
      <c r="A323" s="69"/>
      <c r="B323" s="129"/>
      <c r="C323" s="130"/>
      <c r="D323" s="63"/>
      <c r="E323" s="320"/>
      <c r="F323" s="321"/>
      <c r="G323" s="322"/>
      <c r="H323" s="64"/>
      <c r="I323" s="329">
        <v>1</v>
      </c>
      <c r="J323" s="288" t="s">
        <v>71</v>
      </c>
      <c r="K323" s="331">
        <v>1</v>
      </c>
      <c r="L323" s="63"/>
      <c r="M323" s="320"/>
      <c r="N323" s="321"/>
      <c r="O323" s="322"/>
      <c r="P323" s="65"/>
      <c r="Q323" s="296">
        <f>Q283</f>
        <v>0</v>
      </c>
      <c r="R323" s="297"/>
      <c r="S323" s="297"/>
      <c r="T323" s="297"/>
      <c r="U323" s="298"/>
      <c r="V323" s="66"/>
      <c r="W323" s="287">
        <f>W283</f>
        <v>0</v>
      </c>
      <c r="X323" s="288"/>
      <c r="Y323" s="288"/>
      <c r="Z323" s="288"/>
      <c r="AA323" s="288"/>
      <c r="AB323" s="289"/>
      <c r="AC323" s="68"/>
    </row>
    <row r="324" spans="1:37" ht="13.15" customHeight="1" x14ac:dyDescent="0.2">
      <c r="A324" s="69"/>
      <c r="B324" s="126"/>
      <c r="C324" s="126"/>
      <c r="D324" s="63"/>
      <c r="E324" s="323"/>
      <c r="F324" s="324"/>
      <c r="G324" s="325"/>
      <c r="H324" s="64"/>
      <c r="I324" s="330"/>
      <c r="J324" s="291"/>
      <c r="K324" s="332"/>
      <c r="L324" s="67"/>
      <c r="M324" s="323"/>
      <c r="N324" s="324"/>
      <c r="O324" s="325"/>
      <c r="P324" s="65"/>
      <c r="Q324" s="299"/>
      <c r="R324" s="300"/>
      <c r="S324" s="300"/>
      <c r="T324" s="300"/>
      <c r="U324" s="301"/>
      <c r="V324" s="66"/>
      <c r="W324" s="290"/>
      <c r="X324" s="291"/>
      <c r="Y324" s="291"/>
      <c r="Z324" s="291"/>
      <c r="AA324" s="291"/>
      <c r="AB324" s="292"/>
      <c r="AC324" s="68"/>
    </row>
    <row r="325" spans="1:37" ht="12" customHeight="1" x14ac:dyDescent="0.2">
      <c r="A325" s="69"/>
      <c r="B325" s="341" t="s">
        <v>72</v>
      </c>
      <c r="C325" s="342"/>
      <c r="D325" s="63"/>
      <c r="E325" s="63"/>
      <c r="F325" s="307"/>
      <c r="G325" s="307"/>
      <c r="H325" s="307"/>
      <c r="I325" s="307"/>
      <c r="J325" s="307"/>
      <c r="K325" s="307"/>
      <c r="L325" s="307"/>
      <c r="M325" s="63"/>
      <c r="N325" s="71"/>
      <c r="O325" s="63"/>
      <c r="P325" s="63"/>
      <c r="Q325" s="63"/>
      <c r="R325" s="63"/>
      <c r="S325" s="63"/>
      <c r="T325" s="63"/>
      <c r="U325" s="63"/>
      <c r="V325" s="72"/>
      <c r="W325" s="63"/>
      <c r="X325" s="63"/>
      <c r="Y325" s="63"/>
      <c r="Z325" s="63"/>
      <c r="AA325" s="63"/>
      <c r="AB325" s="63"/>
      <c r="AC325" s="68"/>
    </row>
    <row r="326" spans="1:37" x14ac:dyDescent="0.2">
      <c r="A326" s="69"/>
      <c r="B326" s="131">
        <f>B323/25.4</f>
        <v>0</v>
      </c>
      <c r="C326" s="132">
        <f>C323/25.4</f>
        <v>0</v>
      </c>
      <c r="D326" s="63"/>
      <c r="E326" s="326" t="s">
        <v>80</v>
      </c>
      <c r="F326" s="327"/>
      <c r="G326" s="328"/>
      <c r="H326" s="63"/>
      <c r="I326" s="305" t="s">
        <v>73</v>
      </c>
      <c r="J326" s="319"/>
      <c r="K326" s="319"/>
      <c r="L326" s="319"/>
      <c r="M326" s="319"/>
      <c r="N326" s="319"/>
      <c r="O326" s="319"/>
      <c r="P326" s="319"/>
      <c r="Q326" s="319"/>
      <c r="R326" s="319"/>
      <c r="S326" s="319"/>
      <c r="T326" s="319"/>
      <c r="U326" s="306"/>
      <c r="V326" s="53"/>
      <c r="W326" s="316" t="s">
        <v>74</v>
      </c>
      <c r="X326" s="317"/>
      <c r="Y326" s="317"/>
      <c r="Z326" s="317"/>
      <c r="AA326" s="317"/>
      <c r="AB326" s="318"/>
      <c r="AC326" s="68"/>
    </row>
    <row r="327" spans="1:37" ht="13.15" customHeight="1" x14ac:dyDescent="0.2">
      <c r="A327" s="69"/>
      <c r="B327" s="101" t="s">
        <v>75</v>
      </c>
      <c r="C327" s="73">
        <f>B326-C326</f>
        <v>0</v>
      </c>
      <c r="D327" s="63"/>
      <c r="E327" s="310"/>
      <c r="F327" s="311"/>
      <c r="G327" s="312"/>
      <c r="H327" s="63"/>
      <c r="I327" s="310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2"/>
      <c r="V327" s="53"/>
      <c r="W327" s="320"/>
      <c r="X327" s="321"/>
      <c r="Y327" s="321"/>
      <c r="Z327" s="321"/>
      <c r="AA327" s="321"/>
      <c r="AB327" s="322"/>
      <c r="AC327" s="68"/>
    </row>
    <row r="328" spans="1:37" ht="13.15" customHeight="1" x14ac:dyDescent="0.2">
      <c r="A328" s="69"/>
      <c r="B328" s="101" t="s">
        <v>76</v>
      </c>
      <c r="C328" s="74">
        <f>C327/12</f>
        <v>0</v>
      </c>
      <c r="D328" s="63"/>
      <c r="E328" s="313"/>
      <c r="F328" s="314"/>
      <c r="G328" s="315"/>
      <c r="H328" s="63"/>
      <c r="I328" s="313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  <c r="U328" s="315"/>
      <c r="V328" s="53"/>
      <c r="W328" s="323"/>
      <c r="X328" s="324"/>
      <c r="Y328" s="324"/>
      <c r="Z328" s="324"/>
      <c r="AA328" s="324"/>
      <c r="AB328" s="325"/>
      <c r="AC328" s="68"/>
    </row>
    <row r="329" spans="1:37" ht="10.15" customHeight="1" x14ac:dyDescent="0.2">
      <c r="A329" s="69"/>
      <c r="B329" s="63"/>
      <c r="C329" s="63"/>
      <c r="D329" s="63"/>
      <c r="E329" s="63"/>
      <c r="F329" s="307"/>
      <c r="G329" s="307"/>
      <c r="H329" s="307"/>
      <c r="I329" s="307"/>
      <c r="J329" s="307"/>
      <c r="K329" s="307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70"/>
      <c r="AC329" s="68"/>
    </row>
    <row r="330" spans="1:37" ht="50.1" customHeight="1" x14ac:dyDescent="0.2">
      <c r="A330" s="69"/>
      <c r="B330" s="333" t="s">
        <v>83</v>
      </c>
      <c r="C330" s="334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68"/>
    </row>
    <row r="331" spans="1:37" ht="39.950000000000003" customHeight="1" x14ac:dyDescent="0.2">
      <c r="A331" s="69"/>
      <c r="B331" s="333" t="s">
        <v>2</v>
      </c>
      <c r="C331" s="334"/>
      <c r="D331" s="99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68"/>
    </row>
    <row r="332" spans="1:37" ht="4.9000000000000004" customHeight="1" thickBot="1" x14ac:dyDescent="0.25">
      <c r="A332" s="69"/>
      <c r="B332" s="304"/>
      <c r="C332" s="30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68"/>
    </row>
    <row r="333" spans="1:37" ht="12" customHeight="1" thickBot="1" x14ac:dyDescent="0.25">
      <c r="A333" s="69"/>
      <c r="B333" s="337" t="s">
        <v>77</v>
      </c>
      <c r="C333" s="338"/>
      <c r="D333" s="95">
        <v>1</v>
      </c>
      <c r="E333" s="96">
        <f>IF(K323=1,2,K323)</f>
        <v>2</v>
      </c>
      <c r="F333" s="96">
        <f>SUM(E333+K323)</f>
        <v>3</v>
      </c>
      <c r="G333" s="96">
        <f>SUM(F333+K323)</f>
        <v>4</v>
      </c>
      <c r="H333" s="96">
        <f>SUM(G333+K323)</f>
        <v>5</v>
      </c>
      <c r="I333" s="96">
        <f>SUM(H333+K323)</f>
        <v>6</v>
      </c>
      <c r="J333" s="96">
        <f>SUM(I333+K323)</f>
        <v>7</v>
      </c>
      <c r="K333" s="96">
        <f>SUM(J333+K323)</f>
        <v>8</v>
      </c>
      <c r="L333" s="96">
        <f>SUM(K333+K323)</f>
        <v>9</v>
      </c>
      <c r="M333" s="96">
        <f>SUM(L333+K323)</f>
        <v>10</v>
      </c>
      <c r="N333" s="96">
        <f>SUM(M333+K323)</f>
        <v>11</v>
      </c>
      <c r="O333" s="96">
        <f>SUM(N333+K323)</f>
        <v>12</v>
      </c>
      <c r="P333" s="96">
        <f>SUM(O333+K323)</f>
        <v>13</v>
      </c>
      <c r="Q333" s="96">
        <f>SUM(P333+K323)</f>
        <v>14</v>
      </c>
      <c r="R333" s="96">
        <f>SUM(Q333+K323)</f>
        <v>15</v>
      </c>
      <c r="S333" s="96">
        <f>SUM(R333+K323)</f>
        <v>16</v>
      </c>
      <c r="T333" s="96">
        <f>SUM(S333+K323)</f>
        <v>17</v>
      </c>
      <c r="U333" s="96">
        <f>SUM(T333+K323)</f>
        <v>18</v>
      </c>
      <c r="V333" s="96">
        <f>SUM(U333+K323)</f>
        <v>19</v>
      </c>
      <c r="W333" s="96">
        <f>SUM(V333+K323)</f>
        <v>20</v>
      </c>
      <c r="X333" s="96">
        <f>SUM(W333+K323)</f>
        <v>21</v>
      </c>
      <c r="Y333" s="96">
        <f>SUM(X333+K323)</f>
        <v>22</v>
      </c>
      <c r="Z333" s="96">
        <f>SUM(Y333+K323)</f>
        <v>23</v>
      </c>
      <c r="AA333" s="96">
        <f>SUM(Z333+K323)</f>
        <v>24</v>
      </c>
      <c r="AB333" s="97">
        <f>SUM(AA333+K323)</f>
        <v>25</v>
      </c>
      <c r="AC333" s="133"/>
      <c r="AD333" s="125"/>
      <c r="AE333" s="125"/>
      <c r="AF333" s="125"/>
      <c r="AG333" s="125"/>
      <c r="AH333" s="125"/>
      <c r="AI333" s="125"/>
      <c r="AJ333" s="125"/>
      <c r="AK333" s="126"/>
    </row>
    <row r="334" spans="1:37" ht="12" customHeight="1" x14ac:dyDescent="0.2">
      <c r="A334" s="69"/>
      <c r="B334" s="339" t="s">
        <v>79</v>
      </c>
      <c r="C334" s="340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9"/>
      <c r="AC334" s="134"/>
      <c r="AD334" s="123"/>
      <c r="AE334" s="123"/>
      <c r="AF334" s="123"/>
      <c r="AG334" s="123"/>
      <c r="AH334" s="123"/>
      <c r="AI334" s="123"/>
      <c r="AJ334" s="123"/>
    </row>
    <row r="335" spans="1:37" ht="12" customHeight="1" thickBot="1" x14ac:dyDescent="0.25">
      <c r="A335" s="69"/>
      <c r="B335" s="335" t="s">
        <v>58</v>
      </c>
      <c r="C335" s="336"/>
      <c r="D335" s="120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2"/>
      <c r="AC335" s="134"/>
      <c r="AD335" s="123"/>
      <c r="AE335" s="123"/>
      <c r="AF335" s="123"/>
      <c r="AG335" s="123"/>
      <c r="AH335" s="123"/>
      <c r="AI335" s="123"/>
      <c r="AJ335" s="123"/>
    </row>
    <row r="336" spans="1:37" ht="12.95" customHeight="1" thickBot="1" x14ac:dyDescent="0.25">
      <c r="A336" s="69"/>
      <c r="B336" s="128"/>
      <c r="C336" s="128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35"/>
      <c r="AD336" s="124"/>
      <c r="AE336" s="124"/>
      <c r="AF336" s="124"/>
      <c r="AG336" s="124"/>
      <c r="AH336" s="124"/>
      <c r="AI336" s="124"/>
      <c r="AJ336" s="124"/>
    </row>
    <row r="337" spans="1:36" ht="12" customHeight="1" thickBot="1" x14ac:dyDescent="0.25">
      <c r="A337" s="69"/>
      <c r="B337" s="337" t="s">
        <v>77</v>
      </c>
      <c r="C337" s="338"/>
      <c r="D337" s="98">
        <f>SUM(AB333+K323)</f>
        <v>26</v>
      </c>
      <c r="E337" s="98">
        <f>SUM(D337+K323)</f>
        <v>27</v>
      </c>
      <c r="F337" s="98">
        <f>SUM(E337+K323)</f>
        <v>28</v>
      </c>
      <c r="G337" s="98">
        <f>SUM(F337+K323)</f>
        <v>29</v>
      </c>
      <c r="H337" s="98">
        <f>SUM(G337+K323)</f>
        <v>30</v>
      </c>
      <c r="I337" s="98">
        <f>SUM(H337+K323)</f>
        <v>31</v>
      </c>
      <c r="J337" s="98">
        <f>SUM(I337+K323)</f>
        <v>32</v>
      </c>
      <c r="K337" s="98">
        <f>SUM(J337+K323)</f>
        <v>33</v>
      </c>
      <c r="L337" s="98">
        <f>SUM(K337+K323)</f>
        <v>34</v>
      </c>
      <c r="M337" s="98">
        <f>SUM(L337+K323)</f>
        <v>35</v>
      </c>
      <c r="N337" s="98">
        <f>SUM(M337+K323)</f>
        <v>36</v>
      </c>
      <c r="O337" s="98">
        <f>SUM(N337+K323)</f>
        <v>37</v>
      </c>
      <c r="P337" s="98">
        <f>SUM(O337+K323)</f>
        <v>38</v>
      </c>
      <c r="Q337" s="98">
        <f>SUM(P337+K323)</f>
        <v>39</v>
      </c>
      <c r="R337" s="98">
        <f>SUM(Q337+K323)</f>
        <v>40</v>
      </c>
      <c r="S337" s="98">
        <f>SUM(R337+K323)</f>
        <v>41</v>
      </c>
      <c r="T337" s="98">
        <f>SUM(S337+K323)</f>
        <v>42</v>
      </c>
      <c r="U337" s="98">
        <f>SUM(T337+K323)</f>
        <v>43</v>
      </c>
      <c r="V337" s="98">
        <f>SUM(U337+K323)</f>
        <v>44</v>
      </c>
      <c r="W337" s="98">
        <f>SUM(V337+K323)</f>
        <v>45</v>
      </c>
      <c r="X337" s="98">
        <f>SUM(W337+K323)</f>
        <v>46</v>
      </c>
      <c r="Y337" s="98">
        <f>SUM(X337+K323)</f>
        <v>47</v>
      </c>
      <c r="Z337" s="98">
        <f>SUM(Y337+K323)</f>
        <v>48</v>
      </c>
      <c r="AA337" s="98">
        <f>SUM(Z337+K323)</f>
        <v>49</v>
      </c>
      <c r="AB337" s="127">
        <f>SUM(AA337+K323)</f>
        <v>50</v>
      </c>
      <c r="AC337" s="133"/>
      <c r="AD337" s="125"/>
      <c r="AE337" s="125"/>
      <c r="AF337" s="125"/>
      <c r="AG337" s="125"/>
      <c r="AH337" s="125"/>
      <c r="AI337" s="125"/>
      <c r="AJ337" s="125"/>
    </row>
    <row r="338" spans="1:36" ht="12" customHeight="1" x14ac:dyDescent="0.2">
      <c r="A338" s="69"/>
      <c r="B338" s="339" t="s">
        <v>79</v>
      </c>
      <c r="C338" s="340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9"/>
      <c r="AC338" s="134"/>
      <c r="AD338" s="123"/>
      <c r="AE338" s="123"/>
      <c r="AF338" s="123"/>
      <c r="AG338" s="123"/>
      <c r="AH338" s="123"/>
      <c r="AI338" s="123"/>
      <c r="AJ338" s="123"/>
    </row>
    <row r="339" spans="1:36" ht="12" customHeight="1" thickBot="1" x14ac:dyDescent="0.25">
      <c r="A339" s="69"/>
      <c r="B339" s="335" t="s">
        <v>58</v>
      </c>
      <c r="C339" s="336"/>
      <c r="D339" s="120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2"/>
      <c r="AC339" s="134"/>
      <c r="AD339" s="123"/>
      <c r="AE339" s="123"/>
      <c r="AF339" s="123"/>
      <c r="AG339" s="123"/>
      <c r="AH339" s="123"/>
      <c r="AI339" s="123"/>
      <c r="AJ339" s="123"/>
    </row>
    <row r="340" spans="1:36" ht="12.95" customHeight="1" thickBot="1" x14ac:dyDescent="0.25">
      <c r="A340" s="69"/>
      <c r="B340" s="128"/>
      <c r="C340" s="128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35"/>
      <c r="AD340" s="124"/>
      <c r="AE340" s="124"/>
      <c r="AF340" s="124"/>
      <c r="AG340" s="124"/>
      <c r="AH340" s="124"/>
      <c r="AI340" s="124"/>
      <c r="AJ340" s="124"/>
    </row>
    <row r="341" spans="1:36" ht="12" customHeight="1" thickBot="1" x14ac:dyDescent="0.25">
      <c r="A341" s="69"/>
      <c r="B341" s="337" t="s">
        <v>77</v>
      </c>
      <c r="C341" s="338"/>
      <c r="D341" s="98">
        <f>SUM(AB337+K323)</f>
        <v>51</v>
      </c>
      <c r="E341" s="98">
        <f>SUM(D341+K323)</f>
        <v>52</v>
      </c>
      <c r="F341" s="98">
        <f>SUM(E341+K323)</f>
        <v>53</v>
      </c>
      <c r="G341" s="98">
        <f>SUM(F341+K323)</f>
        <v>54</v>
      </c>
      <c r="H341" s="98">
        <f>SUM(G341+K323)</f>
        <v>55</v>
      </c>
      <c r="I341" s="98">
        <f>SUM(H341+K323)</f>
        <v>56</v>
      </c>
      <c r="J341" s="98">
        <f>SUM(I341+K323)</f>
        <v>57</v>
      </c>
      <c r="K341" s="98">
        <f>SUM(J341+K323)</f>
        <v>58</v>
      </c>
      <c r="L341" s="98">
        <f>SUM(K341+K323)</f>
        <v>59</v>
      </c>
      <c r="M341" s="98">
        <f>SUM(L341+K323)</f>
        <v>60</v>
      </c>
      <c r="N341" s="98">
        <f>SUM(M341+K323)</f>
        <v>61</v>
      </c>
      <c r="O341" s="98">
        <f>SUM(N341+K323)</f>
        <v>62</v>
      </c>
      <c r="P341" s="98">
        <f>SUM(O341+K323)</f>
        <v>63</v>
      </c>
      <c r="Q341" s="98">
        <f>SUM(P341+K323)</f>
        <v>64</v>
      </c>
      <c r="R341" s="98">
        <f>SUM(Q341+K323)</f>
        <v>65</v>
      </c>
      <c r="S341" s="98">
        <f>SUM(R341+K323)</f>
        <v>66</v>
      </c>
      <c r="T341" s="98">
        <f>SUM(S341+K323)</f>
        <v>67</v>
      </c>
      <c r="U341" s="98">
        <f>SUM(T341+K323)</f>
        <v>68</v>
      </c>
      <c r="V341" s="98">
        <f>SUM(U341+K323)</f>
        <v>69</v>
      </c>
      <c r="W341" s="98">
        <f>SUM(V341+K323)</f>
        <v>70</v>
      </c>
      <c r="X341" s="98">
        <f>SUM(W341+K323)</f>
        <v>71</v>
      </c>
      <c r="Y341" s="98">
        <f>SUM(X341+K323)</f>
        <v>72</v>
      </c>
      <c r="Z341" s="98">
        <f>SUM(Y341+K323)</f>
        <v>73</v>
      </c>
      <c r="AA341" s="98">
        <f>SUM(Z341+K323)</f>
        <v>74</v>
      </c>
      <c r="AB341" s="127">
        <f>SUM(AA341+K323)</f>
        <v>75</v>
      </c>
      <c r="AC341" s="133"/>
      <c r="AD341" s="125"/>
      <c r="AE341" s="125"/>
      <c r="AF341" s="125"/>
      <c r="AG341" s="125"/>
      <c r="AH341" s="125"/>
      <c r="AI341" s="125"/>
      <c r="AJ341" s="125"/>
    </row>
    <row r="342" spans="1:36" ht="12" customHeight="1" x14ac:dyDescent="0.2">
      <c r="A342" s="69"/>
      <c r="B342" s="339" t="s">
        <v>79</v>
      </c>
      <c r="C342" s="340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9"/>
      <c r="AC342" s="134"/>
      <c r="AD342" s="123"/>
      <c r="AE342" s="123"/>
      <c r="AF342" s="123"/>
      <c r="AG342" s="123"/>
      <c r="AH342" s="123"/>
      <c r="AI342" s="123"/>
      <c r="AJ342" s="123"/>
    </row>
    <row r="343" spans="1:36" ht="12" customHeight="1" thickBot="1" x14ac:dyDescent="0.25">
      <c r="A343" s="69"/>
      <c r="B343" s="335" t="s">
        <v>58</v>
      </c>
      <c r="C343" s="336"/>
      <c r="D343" s="120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2"/>
      <c r="AC343" s="134"/>
      <c r="AD343" s="123"/>
      <c r="AE343" s="123"/>
      <c r="AF343" s="123"/>
      <c r="AG343" s="123"/>
      <c r="AH343" s="123"/>
      <c r="AI343" s="123"/>
      <c r="AJ343" s="123"/>
    </row>
    <row r="344" spans="1:36" ht="12.95" customHeight="1" thickBot="1" x14ac:dyDescent="0.25">
      <c r="A344" s="69"/>
      <c r="B344" s="128"/>
      <c r="C344" s="128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35"/>
      <c r="AD344" s="124"/>
      <c r="AE344" s="124"/>
      <c r="AF344" s="124"/>
      <c r="AG344" s="124"/>
      <c r="AH344" s="124"/>
      <c r="AI344" s="124"/>
      <c r="AJ344" s="124"/>
    </row>
    <row r="345" spans="1:36" ht="12" customHeight="1" thickBot="1" x14ac:dyDescent="0.25">
      <c r="A345" s="69"/>
      <c r="B345" s="337" t="s">
        <v>77</v>
      </c>
      <c r="C345" s="338"/>
      <c r="D345" s="98">
        <f>SUM(AB341+K323)</f>
        <v>76</v>
      </c>
      <c r="E345" s="98">
        <f>SUM(D345+K323)</f>
        <v>77</v>
      </c>
      <c r="F345" s="98">
        <f>SUM(E345+K323)</f>
        <v>78</v>
      </c>
      <c r="G345" s="98">
        <f>SUM(F345+K323)</f>
        <v>79</v>
      </c>
      <c r="H345" s="98">
        <f>SUM(G345+K323)</f>
        <v>80</v>
      </c>
      <c r="I345" s="98">
        <f>SUM(H345+K323)</f>
        <v>81</v>
      </c>
      <c r="J345" s="98">
        <f>SUM(I345+K323)</f>
        <v>82</v>
      </c>
      <c r="K345" s="98">
        <f>SUM(J345+K323)</f>
        <v>83</v>
      </c>
      <c r="L345" s="98">
        <f>SUM(K345+K323)</f>
        <v>84</v>
      </c>
      <c r="M345" s="98">
        <f>SUM(L345+K323)</f>
        <v>85</v>
      </c>
      <c r="N345" s="98">
        <f>SUM(M345+K323)</f>
        <v>86</v>
      </c>
      <c r="O345" s="98">
        <f>SUM(N345+K323)</f>
        <v>87</v>
      </c>
      <c r="P345" s="98">
        <f>SUM(O345+K323)</f>
        <v>88</v>
      </c>
      <c r="Q345" s="98">
        <f>SUM(P345+K323)</f>
        <v>89</v>
      </c>
      <c r="R345" s="98">
        <f>SUM(Q345+K323)</f>
        <v>90</v>
      </c>
      <c r="S345" s="98">
        <f>SUM(R345+K323)</f>
        <v>91</v>
      </c>
      <c r="T345" s="98">
        <f>SUM(S345+K323)</f>
        <v>92</v>
      </c>
      <c r="U345" s="98">
        <f>SUM(T345+K323)</f>
        <v>93</v>
      </c>
      <c r="V345" s="98">
        <f>SUM(U345+K323)</f>
        <v>94</v>
      </c>
      <c r="W345" s="98">
        <f>SUM(V345+K323)</f>
        <v>95</v>
      </c>
      <c r="X345" s="98">
        <f>SUM(W345+K323)</f>
        <v>96</v>
      </c>
      <c r="Y345" s="98">
        <f>SUM(X345+K323)</f>
        <v>97</v>
      </c>
      <c r="Z345" s="98">
        <f>SUM(Y345+K323)</f>
        <v>98</v>
      </c>
      <c r="AA345" s="98">
        <f>SUM(Z345+K323)</f>
        <v>99</v>
      </c>
      <c r="AB345" s="127">
        <f>SUM(AA345+K323)</f>
        <v>100</v>
      </c>
      <c r="AC345" s="133"/>
      <c r="AD345" s="125"/>
      <c r="AE345" s="125"/>
      <c r="AF345" s="125"/>
      <c r="AG345" s="125"/>
      <c r="AH345" s="125"/>
      <c r="AI345" s="125"/>
      <c r="AJ345" s="125"/>
    </row>
    <row r="346" spans="1:36" ht="12" customHeight="1" x14ac:dyDescent="0.2">
      <c r="A346" s="69"/>
      <c r="B346" s="339" t="s">
        <v>79</v>
      </c>
      <c r="C346" s="340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9"/>
      <c r="AC346" s="134"/>
      <c r="AD346" s="123"/>
      <c r="AE346" s="123"/>
      <c r="AF346" s="123"/>
      <c r="AG346" s="123"/>
      <c r="AH346" s="123"/>
      <c r="AI346" s="123"/>
      <c r="AJ346" s="123"/>
    </row>
    <row r="347" spans="1:36" ht="12" customHeight="1" thickBot="1" x14ac:dyDescent="0.25">
      <c r="A347" s="69"/>
      <c r="B347" s="335" t="s">
        <v>58</v>
      </c>
      <c r="C347" s="336"/>
      <c r="D347" s="120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2"/>
      <c r="AC347" s="134"/>
      <c r="AD347" s="123"/>
      <c r="AE347" s="123"/>
      <c r="AF347" s="123"/>
      <c r="AG347" s="123"/>
      <c r="AH347" s="123"/>
      <c r="AI347" s="123"/>
      <c r="AJ347" s="123"/>
    </row>
    <row r="348" spans="1:36" ht="12.95" customHeight="1" thickBot="1" x14ac:dyDescent="0.25">
      <c r="A348" s="69"/>
      <c r="B348" s="128"/>
      <c r="C348" s="128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35"/>
      <c r="AD348" s="124"/>
      <c r="AE348" s="124"/>
      <c r="AF348" s="124"/>
      <c r="AG348" s="124"/>
      <c r="AH348" s="124"/>
      <c r="AI348" s="124"/>
      <c r="AJ348" s="124"/>
    </row>
    <row r="349" spans="1:36" ht="12" customHeight="1" thickBot="1" x14ac:dyDescent="0.25">
      <c r="A349" s="69"/>
      <c r="B349" s="337" t="s">
        <v>77</v>
      </c>
      <c r="C349" s="338"/>
      <c r="D349" s="98">
        <f>SUM(AB345+K323)</f>
        <v>101</v>
      </c>
      <c r="E349" s="98">
        <f>SUM(D349+K323)</f>
        <v>102</v>
      </c>
      <c r="F349" s="98">
        <f>SUM(E349+K323)</f>
        <v>103</v>
      </c>
      <c r="G349" s="98">
        <f>SUM(F349+K323)</f>
        <v>104</v>
      </c>
      <c r="H349" s="98">
        <f>SUM(G349+K323)</f>
        <v>105</v>
      </c>
      <c r="I349" s="98">
        <f>SUM(H349+K323)</f>
        <v>106</v>
      </c>
      <c r="J349" s="98">
        <f>SUM(I349+K323)</f>
        <v>107</v>
      </c>
      <c r="K349" s="98">
        <f>SUM(J349+K323)</f>
        <v>108</v>
      </c>
      <c r="L349" s="98">
        <f>SUM(K349+K323)</f>
        <v>109</v>
      </c>
      <c r="M349" s="98">
        <f>SUM(L349+K323)</f>
        <v>110</v>
      </c>
      <c r="N349" s="98">
        <f>SUM(M349+K323)</f>
        <v>111</v>
      </c>
      <c r="O349" s="98">
        <f>SUM(N349+K323)</f>
        <v>112</v>
      </c>
      <c r="P349" s="98">
        <f>SUM(O349+K323)</f>
        <v>113</v>
      </c>
      <c r="Q349" s="98">
        <f>SUM(P349+K323)</f>
        <v>114</v>
      </c>
      <c r="R349" s="98">
        <f>SUM(Q349+K323)</f>
        <v>115</v>
      </c>
      <c r="S349" s="98">
        <f>SUM(R349+K323)</f>
        <v>116</v>
      </c>
      <c r="T349" s="98">
        <f>SUM(S349+K323)</f>
        <v>117</v>
      </c>
      <c r="U349" s="98">
        <f>SUM(T349+K323)</f>
        <v>118</v>
      </c>
      <c r="V349" s="98">
        <f>SUM(U349+K323)</f>
        <v>119</v>
      </c>
      <c r="W349" s="98">
        <f>SUM(V349+K323)</f>
        <v>120</v>
      </c>
      <c r="X349" s="98">
        <f>SUM(W349+K323)</f>
        <v>121</v>
      </c>
      <c r="Y349" s="98">
        <f>SUM(X349+K323)</f>
        <v>122</v>
      </c>
      <c r="Z349" s="98">
        <f>SUM(Y349+K323)</f>
        <v>123</v>
      </c>
      <c r="AA349" s="98">
        <f>SUM(Z349+K323)</f>
        <v>124</v>
      </c>
      <c r="AB349" s="127">
        <f>SUM(AA349+K323)</f>
        <v>125</v>
      </c>
      <c r="AC349" s="133"/>
      <c r="AD349" s="125"/>
      <c r="AE349" s="125"/>
      <c r="AF349" s="125"/>
      <c r="AG349" s="125"/>
      <c r="AH349" s="125"/>
      <c r="AI349" s="125"/>
      <c r="AJ349" s="125"/>
    </row>
    <row r="350" spans="1:36" ht="12" customHeight="1" x14ac:dyDescent="0.2">
      <c r="A350" s="69"/>
      <c r="B350" s="339" t="s">
        <v>79</v>
      </c>
      <c r="C350" s="340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9"/>
      <c r="AC350" s="134"/>
      <c r="AD350" s="123"/>
      <c r="AE350" s="123"/>
      <c r="AF350" s="123"/>
      <c r="AG350" s="123"/>
      <c r="AH350" s="123"/>
      <c r="AI350" s="123"/>
      <c r="AJ350" s="123"/>
    </row>
    <row r="351" spans="1:36" ht="12" customHeight="1" thickBot="1" x14ac:dyDescent="0.25">
      <c r="A351" s="69"/>
      <c r="B351" s="335" t="s">
        <v>58</v>
      </c>
      <c r="C351" s="336"/>
      <c r="D351" s="120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2"/>
      <c r="AC351" s="134"/>
      <c r="AD351" s="123"/>
      <c r="AE351" s="123"/>
      <c r="AF351" s="123"/>
      <c r="AG351" s="123"/>
      <c r="AH351" s="123"/>
      <c r="AI351" s="123"/>
      <c r="AJ351" s="123"/>
    </row>
    <row r="352" spans="1:36" ht="12.95" customHeight="1" thickBot="1" x14ac:dyDescent="0.25">
      <c r="A352" s="69"/>
      <c r="B352" s="128"/>
      <c r="C352" s="128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35"/>
      <c r="AD352" s="124"/>
      <c r="AE352" s="124"/>
      <c r="AF352" s="124"/>
      <c r="AG352" s="124"/>
      <c r="AH352" s="124"/>
      <c r="AI352" s="124"/>
      <c r="AJ352" s="124"/>
    </row>
    <row r="353" spans="1:36" ht="12" customHeight="1" thickBot="1" x14ac:dyDescent="0.25">
      <c r="A353" s="69"/>
      <c r="B353" s="337" t="s">
        <v>77</v>
      </c>
      <c r="C353" s="338"/>
      <c r="D353" s="98">
        <f>SUM(AB349+K323)</f>
        <v>126</v>
      </c>
      <c r="E353" s="98">
        <f>SUM(D353+K323)</f>
        <v>127</v>
      </c>
      <c r="F353" s="98">
        <f>SUM(E353+K323)</f>
        <v>128</v>
      </c>
      <c r="G353" s="98">
        <f>SUM(F353+K323)</f>
        <v>129</v>
      </c>
      <c r="H353" s="98">
        <f>SUM(G353+K323)</f>
        <v>130</v>
      </c>
      <c r="I353" s="98">
        <f>SUM(H353+K323)</f>
        <v>131</v>
      </c>
      <c r="J353" s="98">
        <f>SUM(I353+K323)</f>
        <v>132</v>
      </c>
      <c r="K353" s="98">
        <f>SUM(J353+K323)</f>
        <v>133</v>
      </c>
      <c r="L353" s="98">
        <f>SUM(K353+K323)</f>
        <v>134</v>
      </c>
      <c r="M353" s="98">
        <f>SUM(L353+K323)</f>
        <v>135</v>
      </c>
      <c r="N353" s="98">
        <f>SUM(M353+K323)</f>
        <v>136</v>
      </c>
      <c r="O353" s="98">
        <f>SUM(N353+K323)</f>
        <v>137</v>
      </c>
      <c r="P353" s="98">
        <f>SUM(O353+K323)</f>
        <v>138</v>
      </c>
      <c r="Q353" s="98">
        <f>SUM(P353+K323)</f>
        <v>139</v>
      </c>
      <c r="R353" s="98">
        <f>SUM(Q353+K323)</f>
        <v>140</v>
      </c>
      <c r="S353" s="98">
        <f>SUM(R353+K323)</f>
        <v>141</v>
      </c>
      <c r="T353" s="98">
        <f>SUM(S353+K323)</f>
        <v>142</v>
      </c>
      <c r="U353" s="98">
        <f>SUM(T353+K323)</f>
        <v>143</v>
      </c>
      <c r="V353" s="98">
        <f>SUM(U353+K323)</f>
        <v>144</v>
      </c>
      <c r="W353" s="98">
        <f>SUM(V353+K323)</f>
        <v>145</v>
      </c>
      <c r="X353" s="98">
        <f>SUM(W353+K323)</f>
        <v>146</v>
      </c>
      <c r="Y353" s="98">
        <f>SUM(X353+K323)</f>
        <v>147</v>
      </c>
      <c r="Z353" s="98">
        <f>SUM(Y353+K323)</f>
        <v>148</v>
      </c>
      <c r="AA353" s="98">
        <f>SUM(Z353+K323)</f>
        <v>149</v>
      </c>
      <c r="AB353" s="127">
        <f>SUM(AA353+K323)</f>
        <v>150</v>
      </c>
      <c r="AC353" s="133"/>
      <c r="AD353" s="125"/>
      <c r="AE353" s="125"/>
      <c r="AF353" s="125"/>
      <c r="AG353" s="125"/>
      <c r="AH353" s="125"/>
      <c r="AI353" s="125"/>
      <c r="AJ353" s="125"/>
    </row>
    <row r="354" spans="1:36" ht="12" customHeight="1" x14ac:dyDescent="0.2">
      <c r="A354" s="69"/>
      <c r="B354" s="339" t="s">
        <v>79</v>
      </c>
      <c r="C354" s="340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9"/>
      <c r="AC354" s="134"/>
      <c r="AD354" s="123"/>
      <c r="AE354" s="123"/>
      <c r="AF354" s="123"/>
      <c r="AG354" s="123"/>
      <c r="AH354" s="123"/>
      <c r="AI354" s="123"/>
      <c r="AJ354" s="123"/>
    </row>
    <row r="355" spans="1:36" ht="12" customHeight="1" thickBot="1" x14ac:dyDescent="0.25">
      <c r="A355" s="69"/>
      <c r="B355" s="335" t="s">
        <v>58</v>
      </c>
      <c r="C355" s="336"/>
      <c r="D355" s="120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2"/>
      <c r="AC355" s="134"/>
      <c r="AD355" s="123"/>
      <c r="AE355" s="123"/>
      <c r="AF355" s="123"/>
      <c r="AG355" s="123"/>
      <c r="AH355" s="123"/>
      <c r="AI355" s="123"/>
      <c r="AJ355" s="123"/>
    </row>
    <row r="356" spans="1:36" ht="12.95" customHeight="1" thickBot="1" x14ac:dyDescent="0.25">
      <c r="A356" s="69"/>
      <c r="B356" s="128"/>
      <c r="C356" s="128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35"/>
      <c r="AD356" s="124"/>
      <c r="AE356" s="124"/>
      <c r="AF356" s="124"/>
      <c r="AG356" s="124"/>
      <c r="AH356" s="124"/>
      <c r="AI356" s="124"/>
      <c r="AJ356" s="124"/>
    </row>
    <row r="357" spans="1:36" ht="12" customHeight="1" thickBot="1" x14ac:dyDescent="0.25">
      <c r="A357" s="69"/>
      <c r="B357" s="337" t="s">
        <v>77</v>
      </c>
      <c r="C357" s="338"/>
      <c r="D357" s="98">
        <f>SUM(AB353+K323)</f>
        <v>151</v>
      </c>
      <c r="E357" s="98">
        <f>SUM(D357+K323)</f>
        <v>152</v>
      </c>
      <c r="F357" s="98">
        <f>SUM(E357+K323)</f>
        <v>153</v>
      </c>
      <c r="G357" s="98">
        <f>SUM(F357+K323)</f>
        <v>154</v>
      </c>
      <c r="H357" s="98">
        <f>SUM(G357+K323)</f>
        <v>155</v>
      </c>
      <c r="I357" s="98">
        <f>SUM(H357+K323)</f>
        <v>156</v>
      </c>
      <c r="J357" s="98">
        <f>SUM(I357+K323)</f>
        <v>157</v>
      </c>
      <c r="K357" s="98">
        <f>SUM(J357+K323)</f>
        <v>158</v>
      </c>
      <c r="L357" s="98">
        <f>SUM(K357+K323)</f>
        <v>159</v>
      </c>
      <c r="M357" s="98">
        <f>SUM(L357+K323)</f>
        <v>160</v>
      </c>
      <c r="N357" s="98">
        <f>SUM(M357+K323)</f>
        <v>161</v>
      </c>
      <c r="O357" s="98">
        <f>SUM(N357+K323)</f>
        <v>162</v>
      </c>
      <c r="P357" s="98">
        <f>SUM(O357+K323)</f>
        <v>163</v>
      </c>
      <c r="Q357" s="98">
        <f>SUM(P357+K323)</f>
        <v>164</v>
      </c>
      <c r="R357" s="98">
        <f>SUM(Q357+K323)</f>
        <v>165</v>
      </c>
      <c r="S357" s="98">
        <f>SUM(R357+K323)</f>
        <v>166</v>
      </c>
      <c r="T357" s="98">
        <f>SUM(S357+K323)</f>
        <v>167</v>
      </c>
      <c r="U357" s="98">
        <f>SUM(T357+K323)</f>
        <v>168</v>
      </c>
      <c r="V357" s="98">
        <f>SUM(U357+K323)</f>
        <v>169</v>
      </c>
      <c r="W357" s="98">
        <f>SUM(V357+K323)</f>
        <v>170</v>
      </c>
      <c r="X357" s="98">
        <f>SUM(W357+K323)</f>
        <v>171</v>
      </c>
      <c r="Y357" s="98">
        <f>SUM(X357+K323)</f>
        <v>172</v>
      </c>
      <c r="Z357" s="98">
        <f>SUM(Y357+K323)</f>
        <v>173</v>
      </c>
      <c r="AA357" s="98">
        <f>SUM(Z357+K323)</f>
        <v>174</v>
      </c>
      <c r="AB357" s="127">
        <f>SUM(AA357+K323)</f>
        <v>175</v>
      </c>
      <c r="AC357" s="133"/>
      <c r="AD357" s="125"/>
      <c r="AE357" s="125"/>
      <c r="AF357" s="125"/>
      <c r="AG357" s="125"/>
      <c r="AH357" s="125"/>
      <c r="AI357" s="125"/>
      <c r="AJ357" s="125"/>
    </row>
    <row r="358" spans="1:36" ht="12" customHeight="1" x14ac:dyDescent="0.2">
      <c r="A358" s="69"/>
      <c r="B358" s="339" t="s">
        <v>79</v>
      </c>
      <c r="C358" s="340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9"/>
      <c r="AC358" s="134"/>
      <c r="AD358" s="123"/>
      <c r="AE358" s="123"/>
      <c r="AF358" s="123"/>
      <c r="AG358" s="123"/>
      <c r="AH358" s="123"/>
      <c r="AI358" s="123"/>
      <c r="AJ358" s="123"/>
    </row>
    <row r="359" spans="1:36" ht="12" customHeight="1" thickBot="1" x14ac:dyDescent="0.25">
      <c r="A359" s="69"/>
      <c r="B359" s="335" t="s">
        <v>58</v>
      </c>
      <c r="C359" s="336"/>
      <c r="D359" s="120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2"/>
      <c r="AC359" s="134"/>
      <c r="AD359" s="123"/>
      <c r="AE359" s="123"/>
      <c r="AF359" s="123"/>
      <c r="AG359" s="123"/>
      <c r="AH359" s="123"/>
      <c r="AI359" s="123"/>
      <c r="AJ359" s="123"/>
    </row>
    <row r="360" spans="1:36" ht="5.0999999999999996" customHeight="1" thickBot="1" x14ac:dyDescent="0.25">
      <c r="A360" s="105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36"/>
      <c r="AD360" s="124"/>
      <c r="AE360" s="124"/>
      <c r="AF360" s="124"/>
      <c r="AG360" s="124"/>
      <c r="AH360" s="124"/>
      <c r="AI360" s="124"/>
      <c r="AJ360" s="124"/>
    </row>
    <row r="361" spans="1:36" ht="5.0999999999999996" customHeight="1" x14ac:dyDescent="0.2">
      <c r="A361" s="103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104"/>
    </row>
    <row r="362" spans="1:36" ht="12" customHeight="1" x14ac:dyDescent="0.2">
      <c r="A362" s="69"/>
      <c r="B362" s="305" t="s">
        <v>67</v>
      </c>
      <c r="C362" s="306"/>
      <c r="D362" s="63"/>
      <c r="E362" s="316" t="s">
        <v>68</v>
      </c>
      <c r="F362" s="317"/>
      <c r="G362" s="318"/>
      <c r="H362" s="100"/>
      <c r="I362" s="316" t="s">
        <v>69</v>
      </c>
      <c r="J362" s="317"/>
      <c r="K362" s="318"/>
      <c r="L362" s="100"/>
      <c r="M362" s="316" t="s">
        <v>70</v>
      </c>
      <c r="N362" s="317"/>
      <c r="O362" s="318"/>
      <c r="P362" s="71"/>
      <c r="Q362" s="316" t="s">
        <v>59</v>
      </c>
      <c r="R362" s="317"/>
      <c r="S362" s="317"/>
      <c r="T362" s="317"/>
      <c r="U362" s="318"/>
      <c r="V362" s="100"/>
      <c r="W362" s="293" t="s">
        <v>103</v>
      </c>
      <c r="X362" s="294"/>
      <c r="Y362" s="294"/>
      <c r="Z362" s="294"/>
      <c r="AA362" s="294"/>
      <c r="AB362" s="295"/>
      <c r="AC362" s="68"/>
    </row>
    <row r="363" spans="1:36" ht="13.15" customHeight="1" x14ac:dyDescent="0.2">
      <c r="A363" s="69"/>
      <c r="B363" s="129"/>
      <c r="C363" s="130"/>
      <c r="D363" s="63"/>
      <c r="E363" s="320"/>
      <c r="F363" s="321"/>
      <c r="G363" s="322"/>
      <c r="H363" s="64"/>
      <c r="I363" s="329">
        <v>1</v>
      </c>
      <c r="J363" s="288" t="s">
        <v>71</v>
      </c>
      <c r="K363" s="331">
        <v>1</v>
      </c>
      <c r="L363" s="63"/>
      <c r="M363" s="320"/>
      <c r="N363" s="321"/>
      <c r="O363" s="322"/>
      <c r="P363" s="65"/>
      <c r="Q363" s="296">
        <f>Q323</f>
        <v>0</v>
      </c>
      <c r="R363" s="297"/>
      <c r="S363" s="297"/>
      <c r="T363" s="297"/>
      <c r="U363" s="298"/>
      <c r="V363" s="66"/>
      <c r="W363" s="287">
        <f>W323</f>
        <v>0</v>
      </c>
      <c r="X363" s="288"/>
      <c r="Y363" s="288"/>
      <c r="Z363" s="288"/>
      <c r="AA363" s="288"/>
      <c r="AB363" s="289"/>
      <c r="AC363" s="68"/>
    </row>
    <row r="364" spans="1:36" ht="13.15" customHeight="1" x14ac:dyDescent="0.2">
      <c r="A364" s="69"/>
      <c r="B364" s="126"/>
      <c r="C364" s="126"/>
      <c r="D364" s="63"/>
      <c r="E364" s="323"/>
      <c r="F364" s="324"/>
      <c r="G364" s="325"/>
      <c r="H364" s="64"/>
      <c r="I364" s="330"/>
      <c r="J364" s="291"/>
      <c r="K364" s="332"/>
      <c r="L364" s="67"/>
      <c r="M364" s="323"/>
      <c r="N364" s="324"/>
      <c r="O364" s="325"/>
      <c r="P364" s="65"/>
      <c r="Q364" s="299"/>
      <c r="R364" s="300"/>
      <c r="S364" s="300"/>
      <c r="T364" s="300"/>
      <c r="U364" s="301"/>
      <c r="V364" s="66"/>
      <c r="W364" s="290"/>
      <c r="X364" s="291"/>
      <c r="Y364" s="291"/>
      <c r="Z364" s="291"/>
      <c r="AA364" s="291"/>
      <c r="AB364" s="292"/>
      <c r="AC364" s="68"/>
    </row>
    <row r="365" spans="1:36" ht="12" customHeight="1" x14ac:dyDescent="0.2">
      <c r="A365" s="69"/>
      <c r="B365" s="341" t="s">
        <v>72</v>
      </c>
      <c r="C365" s="342"/>
      <c r="D365" s="63"/>
      <c r="E365" s="63"/>
      <c r="F365" s="307"/>
      <c r="G365" s="307"/>
      <c r="H365" s="307"/>
      <c r="I365" s="307"/>
      <c r="J365" s="307"/>
      <c r="K365" s="307"/>
      <c r="L365" s="307"/>
      <c r="M365" s="63"/>
      <c r="N365" s="71"/>
      <c r="O365" s="63"/>
      <c r="P365" s="63"/>
      <c r="Q365" s="63"/>
      <c r="R365" s="63"/>
      <c r="S365" s="63"/>
      <c r="T365" s="63"/>
      <c r="U365" s="63"/>
      <c r="V365" s="72"/>
      <c r="W365" s="63"/>
      <c r="X365" s="63"/>
      <c r="Y365" s="63"/>
      <c r="Z365" s="63"/>
      <c r="AA365" s="63"/>
      <c r="AB365" s="63"/>
      <c r="AC365" s="68"/>
    </row>
    <row r="366" spans="1:36" x14ac:dyDescent="0.2">
      <c r="A366" s="69"/>
      <c r="B366" s="131">
        <f>B363/25.4</f>
        <v>0</v>
      </c>
      <c r="C366" s="132">
        <f>C363/25.4</f>
        <v>0</v>
      </c>
      <c r="D366" s="63"/>
      <c r="E366" s="326" t="s">
        <v>80</v>
      </c>
      <c r="F366" s="327"/>
      <c r="G366" s="328"/>
      <c r="H366" s="63"/>
      <c r="I366" s="305" t="s">
        <v>73</v>
      </c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  <c r="T366" s="319"/>
      <c r="U366" s="306"/>
      <c r="V366" s="53"/>
      <c r="W366" s="316" t="s">
        <v>74</v>
      </c>
      <c r="X366" s="317"/>
      <c r="Y366" s="317"/>
      <c r="Z366" s="317"/>
      <c r="AA366" s="317"/>
      <c r="AB366" s="318"/>
      <c r="AC366" s="68"/>
    </row>
    <row r="367" spans="1:36" ht="13.15" customHeight="1" x14ac:dyDescent="0.2">
      <c r="A367" s="69"/>
      <c r="B367" s="101" t="s">
        <v>75</v>
      </c>
      <c r="C367" s="73">
        <f>B366-C366</f>
        <v>0</v>
      </c>
      <c r="D367" s="63"/>
      <c r="E367" s="310"/>
      <c r="F367" s="311"/>
      <c r="G367" s="312"/>
      <c r="H367" s="63"/>
      <c r="I367" s="310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2"/>
      <c r="V367" s="53"/>
      <c r="W367" s="320"/>
      <c r="X367" s="321"/>
      <c r="Y367" s="321"/>
      <c r="Z367" s="321"/>
      <c r="AA367" s="321"/>
      <c r="AB367" s="322"/>
      <c r="AC367" s="68"/>
    </row>
    <row r="368" spans="1:36" ht="13.15" customHeight="1" x14ac:dyDescent="0.2">
      <c r="A368" s="69"/>
      <c r="B368" s="101" t="s">
        <v>76</v>
      </c>
      <c r="C368" s="74">
        <f>C367/12</f>
        <v>0</v>
      </c>
      <c r="D368" s="63"/>
      <c r="E368" s="313"/>
      <c r="F368" s="314"/>
      <c r="G368" s="315"/>
      <c r="H368" s="63"/>
      <c r="I368" s="313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5"/>
      <c r="V368" s="53"/>
      <c r="W368" s="323"/>
      <c r="X368" s="324"/>
      <c r="Y368" s="324"/>
      <c r="Z368" s="324"/>
      <c r="AA368" s="324"/>
      <c r="AB368" s="325"/>
      <c r="AC368" s="68"/>
    </row>
    <row r="369" spans="1:37" ht="10.15" customHeight="1" x14ac:dyDescent="0.2">
      <c r="A369" s="69"/>
      <c r="B369" s="63"/>
      <c r="C369" s="63"/>
      <c r="D369" s="63"/>
      <c r="E369" s="63"/>
      <c r="F369" s="307"/>
      <c r="G369" s="307"/>
      <c r="H369" s="307"/>
      <c r="I369" s="307"/>
      <c r="J369" s="307"/>
      <c r="K369" s="307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70"/>
      <c r="AC369" s="68"/>
    </row>
    <row r="370" spans="1:37" ht="50.1" customHeight="1" x14ac:dyDescent="0.2">
      <c r="A370" s="69"/>
      <c r="B370" s="333" t="s">
        <v>83</v>
      </c>
      <c r="C370" s="334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68"/>
    </row>
    <row r="371" spans="1:37" ht="39.950000000000003" customHeight="1" x14ac:dyDescent="0.2">
      <c r="A371" s="69"/>
      <c r="B371" s="333" t="s">
        <v>2</v>
      </c>
      <c r="C371" s="334"/>
      <c r="D371" s="99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68"/>
    </row>
    <row r="372" spans="1:37" ht="4.9000000000000004" customHeight="1" thickBot="1" x14ac:dyDescent="0.25">
      <c r="A372" s="69"/>
      <c r="B372" s="304"/>
      <c r="C372" s="304"/>
      <c r="D372" s="304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68"/>
    </row>
    <row r="373" spans="1:37" ht="12" customHeight="1" thickBot="1" x14ac:dyDescent="0.25">
      <c r="A373" s="69"/>
      <c r="B373" s="337" t="s">
        <v>77</v>
      </c>
      <c r="C373" s="338"/>
      <c r="D373" s="95">
        <v>1</v>
      </c>
      <c r="E373" s="96">
        <f>IF(K363=1,2,K363)</f>
        <v>2</v>
      </c>
      <c r="F373" s="96">
        <f>SUM(E373+K363)</f>
        <v>3</v>
      </c>
      <c r="G373" s="96">
        <f>SUM(F373+K363)</f>
        <v>4</v>
      </c>
      <c r="H373" s="96">
        <f>SUM(G373+K363)</f>
        <v>5</v>
      </c>
      <c r="I373" s="96">
        <f>SUM(H373+K363)</f>
        <v>6</v>
      </c>
      <c r="J373" s="96">
        <f>SUM(I373+K363)</f>
        <v>7</v>
      </c>
      <c r="K373" s="96">
        <f>SUM(J373+K363)</f>
        <v>8</v>
      </c>
      <c r="L373" s="96">
        <f>SUM(K373+K363)</f>
        <v>9</v>
      </c>
      <c r="M373" s="96">
        <f>SUM(L373+K363)</f>
        <v>10</v>
      </c>
      <c r="N373" s="96">
        <f>SUM(M373+K363)</f>
        <v>11</v>
      </c>
      <c r="O373" s="96">
        <f>SUM(N373+K363)</f>
        <v>12</v>
      </c>
      <c r="P373" s="96">
        <f>SUM(O373+K363)</f>
        <v>13</v>
      </c>
      <c r="Q373" s="96">
        <f>SUM(P373+K363)</f>
        <v>14</v>
      </c>
      <c r="R373" s="96">
        <f>SUM(Q373+K363)</f>
        <v>15</v>
      </c>
      <c r="S373" s="96">
        <f>SUM(R373+K363)</f>
        <v>16</v>
      </c>
      <c r="T373" s="96">
        <f>SUM(S373+K363)</f>
        <v>17</v>
      </c>
      <c r="U373" s="96">
        <f>SUM(T373+K363)</f>
        <v>18</v>
      </c>
      <c r="V373" s="96">
        <f>SUM(U373+K363)</f>
        <v>19</v>
      </c>
      <c r="W373" s="96">
        <f>SUM(V373+K363)</f>
        <v>20</v>
      </c>
      <c r="X373" s="96">
        <f>SUM(W373+K363)</f>
        <v>21</v>
      </c>
      <c r="Y373" s="96">
        <f>SUM(X373+K363)</f>
        <v>22</v>
      </c>
      <c r="Z373" s="96">
        <f>SUM(Y373+K363)</f>
        <v>23</v>
      </c>
      <c r="AA373" s="96">
        <f>SUM(Z373+K363)</f>
        <v>24</v>
      </c>
      <c r="AB373" s="97">
        <f>SUM(AA373+K363)</f>
        <v>25</v>
      </c>
      <c r="AC373" s="133"/>
      <c r="AD373" s="125"/>
      <c r="AE373" s="125"/>
      <c r="AF373" s="125"/>
      <c r="AG373" s="125"/>
      <c r="AH373" s="125"/>
      <c r="AI373" s="125"/>
      <c r="AJ373" s="125"/>
      <c r="AK373" s="126"/>
    </row>
    <row r="374" spans="1:37" ht="12" customHeight="1" x14ac:dyDescent="0.2">
      <c r="A374" s="69"/>
      <c r="B374" s="339" t="s">
        <v>79</v>
      </c>
      <c r="C374" s="340"/>
      <c r="D374" s="11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9"/>
      <c r="AC374" s="134"/>
      <c r="AD374" s="123"/>
      <c r="AE374" s="123"/>
      <c r="AF374" s="123"/>
      <c r="AG374" s="123"/>
      <c r="AH374" s="123"/>
      <c r="AI374" s="123"/>
      <c r="AJ374" s="123"/>
    </row>
    <row r="375" spans="1:37" ht="12" customHeight="1" thickBot="1" x14ac:dyDescent="0.25">
      <c r="A375" s="69"/>
      <c r="B375" s="335" t="s">
        <v>58</v>
      </c>
      <c r="C375" s="336"/>
      <c r="D375" s="120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2"/>
      <c r="AC375" s="134"/>
      <c r="AD375" s="123"/>
      <c r="AE375" s="123"/>
      <c r="AF375" s="123"/>
      <c r="AG375" s="123"/>
      <c r="AH375" s="123"/>
      <c r="AI375" s="123"/>
      <c r="AJ375" s="123"/>
    </row>
    <row r="376" spans="1:37" ht="12.95" customHeight="1" thickBot="1" x14ac:dyDescent="0.25">
      <c r="A376" s="69"/>
      <c r="B376" s="128"/>
      <c r="C376" s="128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35"/>
      <c r="AD376" s="124"/>
      <c r="AE376" s="124"/>
      <c r="AF376" s="124"/>
      <c r="AG376" s="124"/>
      <c r="AH376" s="124"/>
      <c r="AI376" s="124"/>
      <c r="AJ376" s="124"/>
    </row>
    <row r="377" spans="1:37" ht="12" customHeight="1" thickBot="1" x14ac:dyDescent="0.25">
      <c r="A377" s="69"/>
      <c r="B377" s="337" t="s">
        <v>77</v>
      </c>
      <c r="C377" s="338"/>
      <c r="D377" s="98">
        <f>SUM(AB373+K363)</f>
        <v>26</v>
      </c>
      <c r="E377" s="98">
        <f>SUM(D377+K363)</f>
        <v>27</v>
      </c>
      <c r="F377" s="98">
        <f>SUM(E377+K363)</f>
        <v>28</v>
      </c>
      <c r="G377" s="98">
        <f>SUM(F377+K363)</f>
        <v>29</v>
      </c>
      <c r="H377" s="98">
        <f>SUM(G377+K363)</f>
        <v>30</v>
      </c>
      <c r="I377" s="98">
        <f>SUM(H377+K363)</f>
        <v>31</v>
      </c>
      <c r="J377" s="98">
        <f>SUM(I377+K363)</f>
        <v>32</v>
      </c>
      <c r="K377" s="98">
        <f>SUM(J377+K363)</f>
        <v>33</v>
      </c>
      <c r="L377" s="98">
        <f>SUM(K377+K363)</f>
        <v>34</v>
      </c>
      <c r="M377" s="98">
        <f>SUM(L377+K363)</f>
        <v>35</v>
      </c>
      <c r="N377" s="98">
        <f>SUM(M377+K363)</f>
        <v>36</v>
      </c>
      <c r="O377" s="98">
        <f>SUM(N377+K363)</f>
        <v>37</v>
      </c>
      <c r="P377" s="98">
        <f>SUM(O377+K363)</f>
        <v>38</v>
      </c>
      <c r="Q377" s="98">
        <f>SUM(P377+K363)</f>
        <v>39</v>
      </c>
      <c r="R377" s="98">
        <f>SUM(Q377+K363)</f>
        <v>40</v>
      </c>
      <c r="S377" s="98">
        <f>SUM(R377+K363)</f>
        <v>41</v>
      </c>
      <c r="T377" s="98">
        <f>SUM(S377+K363)</f>
        <v>42</v>
      </c>
      <c r="U377" s="98">
        <f>SUM(T377+K363)</f>
        <v>43</v>
      </c>
      <c r="V377" s="98">
        <f>SUM(U377+K363)</f>
        <v>44</v>
      </c>
      <c r="W377" s="98">
        <f>SUM(V377+K363)</f>
        <v>45</v>
      </c>
      <c r="X377" s="98">
        <f>SUM(W377+K363)</f>
        <v>46</v>
      </c>
      <c r="Y377" s="98">
        <f>SUM(X377+K363)</f>
        <v>47</v>
      </c>
      <c r="Z377" s="98">
        <f>SUM(Y377+K363)</f>
        <v>48</v>
      </c>
      <c r="AA377" s="98">
        <f>SUM(Z377+K363)</f>
        <v>49</v>
      </c>
      <c r="AB377" s="127">
        <f>SUM(AA377+K363)</f>
        <v>50</v>
      </c>
      <c r="AC377" s="133"/>
      <c r="AD377" s="125"/>
      <c r="AE377" s="125"/>
      <c r="AF377" s="125"/>
      <c r="AG377" s="125"/>
      <c r="AH377" s="125"/>
      <c r="AI377" s="125"/>
      <c r="AJ377" s="125"/>
    </row>
    <row r="378" spans="1:37" ht="12" customHeight="1" x14ac:dyDescent="0.2">
      <c r="A378" s="69"/>
      <c r="B378" s="339" t="s">
        <v>79</v>
      </c>
      <c r="C378" s="340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9"/>
      <c r="AC378" s="134"/>
      <c r="AD378" s="123"/>
      <c r="AE378" s="123"/>
      <c r="AF378" s="123"/>
      <c r="AG378" s="123"/>
      <c r="AH378" s="123"/>
      <c r="AI378" s="123"/>
      <c r="AJ378" s="123"/>
    </row>
    <row r="379" spans="1:37" ht="12" customHeight="1" thickBot="1" x14ac:dyDescent="0.25">
      <c r="A379" s="69"/>
      <c r="B379" s="335" t="s">
        <v>58</v>
      </c>
      <c r="C379" s="336"/>
      <c r="D379" s="120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2"/>
      <c r="AC379" s="134"/>
      <c r="AD379" s="123"/>
      <c r="AE379" s="123"/>
      <c r="AF379" s="123"/>
      <c r="AG379" s="123"/>
      <c r="AH379" s="123"/>
      <c r="AI379" s="123"/>
      <c r="AJ379" s="123"/>
    </row>
    <row r="380" spans="1:37" ht="12.95" customHeight="1" thickBot="1" x14ac:dyDescent="0.25">
      <c r="A380" s="69"/>
      <c r="B380" s="128"/>
      <c r="C380" s="128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35"/>
      <c r="AD380" s="124"/>
      <c r="AE380" s="124"/>
      <c r="AF380" s="124"/>
      <c r="AG380" s="124"/>
      <c r="AH380" s="124"/>
      <c r="AI380" s="124"/>
      <c r="AJ380" s="124"/>
    </row>
    <row r="381" spans="1:37" ht="12" customHeight="1" thickBot="1" x14ac:dyDescent="0.25">
      <c r="A381" s="69"/>
      <c r="B381" s="337" t="s">
        <v>77</v>
      </c>
      <c r="C381" s="338"/>
      <c r="D381" s="98">
        <f>SUM(AB377+K363)</f>
        <v>51</v>
      </c>
      <c r="E381" s="98">
        <f>SUM(D381+K363)</f>
        <v>52</v>
      </c>
      <c r="F381" s="98">
        <f>SUM(E381+K363)</f>
        <v>53</v>
      </c>
      <c r="G381" s="98">
        <f>SUM(F381+K363)</f>
        <v>54</v>
      </c>
      <c r="H381" s="98">
        <f>SUM(G381+K363)</f>
        <v>55</v>
      </c>
      <c r="I381" s="98">
        <f>SUM(H381+K363)</f>
        <v>56</v>
      </c>
      <c r="J381" s="98">
        <f>SUM(I381+K363)</f>
        <v>57</v>
      </c>
      <c r="K381" s="98">
        <f>SUM(J381+K363)</f>
        <v>58</v>
      </c>
      <c r="L381" s="98">
        <f>SUM(K381+K363)</f>
        <v>59</v>
      </c>
      <c r="M381" s="98">
        <f>SUM(L381+K363)</f>
        <v>60</v>
      </c>
      <c r="N381" s="98">
        <f>SUM(M381+K363)</f>
        <v>61</v>
      </c>
      <c r="O381" s="98">
        <f>SUM(N381+K363)</f>
        <v>62</v>
      </c>
      <c r="P381" s="98">
        <f>SUM(O381+K363)</f>
        <v>63</v>
      </c>
      <c r="Q381" s="98">
        <f>SUM(P381+K363)</f>
        <v>64</v>
      </c>
      <c r="R381" s="98">
        <f>SUM(Q381+K363)</f>
        <v>65</v>
      </c>
      <c r="S381" s="98">
        <f>SUM(R381+K363)</f>
        <v>66</v>
      </c>
      <c r="T381" s="98">
        <f>SUM(S381+K363)</f>
        <v>67</v>
      </c>
      <c r="U381" s="98">
        <f>SUM(T381+K363)</f>
        <v>68</v>
      </c>
      <c r="V381" s="98">
        <f>SUM(U381+K363)</f>
        <v>69</v>
      </c>
      <c r="W381" s="98">
        <f>SUM(V381+K363)</f>
        <v>70</v>
      </c>
      <c r="X381" s="98">
        <f>SUM(W381+K363)</f>
        <v>71</v>
      </c>
      <c r="Y381" s="98">
        <f>SUM(X381+K363)</f>
        <v>72</v>
      </c>
      <c r="Z381" s="98">
        <f>SUM(Y381+K363)</f>
        <v>73</v>
      </c>
      <c r="AA381" s="98">
        <f>SUM(Z381+K363)</f>
        <v>74</v>
      </c>
      <c r="AB381" s="127">
        <f>SUM(AA381+K363)</f>
        <v>75</v>
      </c>
      <c r="AC381" s="133"/>
      <c r="AD381" s="125"/>
      <c r="AE381" s="125"/>
      <c r="AF381" s="125"/>
      <c r="AG381" s="125"/>
      <c r="AH381" s="125"/>
      <c r="AI381" s="125"/>
      <c r="AJ381" s="125"/>
    </row>
    <row r="382" spans="1:37" ht="12" customHeight="1" x14ac:dyDescent="0.2">
      <c r="A382" s="69"/>
      <c r="B382" s="339" t="s">
        <v>79</v>
      </c>
      <c r="C382" s="340"/>
      <c r="D382" s="11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9"/>
      <c r="AC382" s="134"/>
      <c r="AD382" s="123"/>
      <c r="AE382" s="123"/>
      <c r="AF382" s="123"/>
      <c r="AG382" s="123"/>
      <c r="AH382" s="123"/>
      <c r="AI382" s="123"/>
      <c r="AJ382" s="123"/>
    </row>
    <row r="383" spans="1:37" ht="12" customHeight="1" thickBot="1" x14ac:dyDescent="0.25">
      <c r="A383" s="69"/>
      <c r="B383" s="335" t="s">
        <v>58</v>
      </c>
      <c r="C383" s="336"/>
      <c r="D383" s="120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2"/>
      <c r="AC383" s="134"/>
      <c r="AD383" s="123"/>
      <c r="AE383" s="123"/>
      <c r="AF383" s="123"/>
      <c r="AG383" s="123"/>
      <c r="AH383" s="123"/>
      <c r="AI383" s="123"/>
      <c r="AJ383" s="123"/>
    </row>
    <row r="384" spans="1:37" ht="12.95" customHeight="1" thickBot="1" x14ac:dyDescent="0.25">
      <c r="A384" s="69"/>
      <c r="B384" s="128"/>
      <c r="C384" s="128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35"/>
      <c r="AD384" s="124"/>
      <c r="AE384" s="124"/>
      <c r="AF384" s="124"/>
      <c r="AG384" s="124"/>
      <c r="AH384" s="124"/>
      <c r="AI384" s="124"/>
      <c r="AJ384" s="124"/>
    </row>
    <row r="385" spans="1:36" ht="12" customHeight="1" thickBot="1" x14ac:dyDescent="0.25">
      <c r="A385" s="69"/>
      <c r="B385" s="337" t="s">
        <v>77</v>
      </c>
      <c r="C385" s="338"/>
      <c r="D385" s="98">
        <f>SUM(AB381+K363)</f>
        <v>76</v>
      </c>
      <c r="E385" s="98">
        <f>SUM(D385+K363)</f>
        <v>77</v>
      </c>
      <c r="F385" s="98">
        <f>SUM(E385+K363)</f>
        <v>78</v>
      </c>
      <c r="G385" s="98">
        <f>SUM(F385+K363)</f>
        <v>79</v>
      </c>
      <c r="H385" s="98">
        <f>SUM(G385+K363)</f>
        <v>80</v>
      </c>
      <c r="I385" s="98">
        <f>SUM(H385+K363)</f>
        <v>81</v>
      </c>
      <c r="J385" s="98">
        <f>SUM(I385+K363)</f>
        <v>82</v>
      </c>
      <c r="K385" s="98">
        <f>SUM(J385+K363)</f>
        <v>83</v>
      </c>
      <c r="L385" s="98">
        <f>SUM(K385+K363)</f>
        <v>84</v>
      </c>
      <c r="M385" s="98">
        <f>SUM(L385+K363)</f>
        <v>85</v>
      </c>
      <c r="N385" s="98">
        <f>SUM(M385+K363)</f>
        <v>86</v>
      </c>
      <c r="O385" s="98">
        <f>SUM(N385+K363)</f>
        <v>87</v>
      </c>
      <c r="P385" s="98">
        <f>SUM(O385+K363)</f>
        <v>88</v>
      </c>
      <c r="Q385" s="98">
        <f>SUM(P385+K363)</f>
        <v>89</v>
      </c>
      <c r="R385" s="98">
        <f>SUM(Q385+K363)</f>
        <v>90</v>
      </c>
      <c r="S385" s="98">
        <f>SUM(R385+K363)</f>
        <v>91</v>
      </c>
      <c r="T385" s="98">
        <f>SUM(S385+K363)</f>
        <v>92</v>
      </c>
      <c r="U385" s="98">
        <f>SUM(T385+K363)</f>
        <v>93</v>
      </c>
      <c r="V385" s="98">
        <f>SUM(U385+K363)</f>
        <v>94</v>
      </c>
      <c r="W385" s="98">
        <f>SUM(V385+K363)</f>
        <v>95</v>
      </c>
      <c r="X385" s="98">
        <f>SUM(W385+K363)</f>
        <v>96</v>
      </c>
      <c r="Y385" s="98">
        <f>SUM(X385+K363)</f>
        <v>97</v>
      </c>
      <c r="Z385" s="98">
        <f>SUM(Y385+K363)</f>
        <v>98</v>
      </c>
      <c r="AA385" s="98">
        <f>SUM(Z385+K363)</f>
        <v>99</v>
      </c>
      <c r="AB385" s="127">
        <f>SUM(AA385+K363)</f>
        <v>100</v>
      </c>
      <c r="AC385" s="133"/>
      <c r="AD385" s="125"/>
      <c r="AE385" s="125"/>
      <c r="AF385" s="125"/>
      <c r="AG385" s="125"/>
      <c r="AH385" s="125"/>
      <c r="AI385" s="125"/>
      <c r="AJ385" s="125"/>
    </row>
    <row r="386" spans="1:36" ht="12" customHeight="1" x14ac:dyDescent="0.2">
      <c r="A386" s="69"/>
      <c r="B386" s="339" t="s">
        <v>79</v>
      </c>
      <c r="C386" s="340"/>
      <c r="D386" s="11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9"/>
      <c r="AC386" s="134"/>
      <c r="AD386" s="123"/>
      <c r="AE386" s="123"/>
      <c r="AF386" s="123"/>
      <c r="AG386" s="123"/>
      <c r="AH386" s="123"/>
      <c r="AI386" s="123"/>
      <c r="AJ386" s="123"/>
    </row>
    <row r="387" spans="1:36" ht="12" customHeight="1" thickBot="1" x14ac:dyDescent="0.25">
      <c r="A387" s="69"/>
      <c r="B387" s="335" t="s">
        <v>58</v>
      </c>
      <c r="C387" s="336"/>
      <c r="D387" s="120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2"/>
      <c r="AC387" s="134"/>
      <c r="AD387" s="123"/>
      <c r="AE387" s="123"/>
      <c r="AF387" s="123"/>
      <c r="AG387" s="123"/>
      <c r="AH387" s="123"/>
      <c r="AI387" s="123"/>
      <c r="AJ387" s="123"/>
    </row>
    <row r="388" spans="1:36" ht="12.95" customHeight="1" thickBot="1" x14ac:dyDescent="0.25">
      <c r="A388" s="69"/>
      <c r="B388" s="128"/>
      <c r="C388" s="128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35"/>
      <c r="AD388" s="124"/>
      <c r="AE388" s="124"/>
      <c r="AF388" s="124"/>
      <c r="AG388" s="124"/>
      <c r="AH388" s="124"/>
      <c r="AI388" s="124"/>
      <c r="AJ388" s="124"/>
    </row>
    <row r="389" spans="1:36" ht="12" customHeight="1" thickBot="1" x14ac:dyDescent="0.25">
      <c r="A389" s="69"/>
      <c r="B389" s="337" t="s">
        <v>77</v>
      </c>
      <c r="C389" s="338"/>
      <c r="D389" s="98">
        <f>SUM(AB385+K363)</f>
        <v>101</v>
      </c>
      <c r="E389" s="98">
        <f>SUM(D389+K363)</f>
        <v>102</v>
      </c>
      <c r="F389" s="98">
        <f>SUM(E389+K363)</f>
        <v>103</v>
      </c>
      <c r="G389" s="98">
        <f>SUM(F389+K363)</f>
        <v>104</v>
      </c>
      <c r="H389" s="98">
        <f>SUM(G389+K363)</f>
        <v>105</v>
      </c>
      <c r="I389" s="98">
        <f>SUM(H389+K363)</f>
        <v>106</v>
      </c>
      <c r="J389" s="98">
        <f>SUM(I389+K363)</f>
        <v>107</v>
      </c>
      <c r="K389" s="98">
        <f>SUM(J389+K363)</f>
        <v>108</v>
      </c>
      <c r="L389" s="98">
        <f>SUM(K389+K363)</f>
        <v>109</v>
      </c>
      <c r="M389" s="98">
        <f>SUM(L389+K363)</f>
        <v>110</v>
      </c>
      <c r="N389" s="98">
        <f>SUM(M389+K363)</f>
        <v>111</v>
      </c>
      <c r="O389" s="98">
        <f>SUM(N389+K363)</f>
        <v>112</v>
      </c>
      <c r="P389" s="98">
        <f>SUM(O389+K363)</f>
        <v>113</v>
      </c>
      <c r="Q389" s="98">
        <f>SUM(P389+K363)</f>
        <v>114</v>
      </c>
      <c r="R389" s="98">
        <f>SUM(Q389+K363)</f>
        <v>115</v>
      </c>
      <c r="S389" s="98">
        <f>SUM(R389+K363)</f>
        <v>116</v>
      </c>
      <c r="T389" s="98">
        <f>SUM(S389+K363)</f>
        <v>117</v>
      </c>
      <c r="U389" s="98">
        <f>SUM(T389+K363)</f>
        <v>118</v>
      </c>
      <c r="V389" s="98">
        <f>SUM(U389+K363)</f>
        <v>119</v>
      </c>
      <c r="W389" s="98">
        <f>SUM(V389+K363)</f>
        <v>120</v>
      </c>
      <c r="X389" s="98">
        <f>SUM(W389+K363)</f>
        <v>121</v>
      </c>
      <c r="Y389" s="98">
        <f>SUM(X389+K363)</f>
        <v>122</v>
      </c>
      <c r="Z389" s="98">
        <f>SUM(Y389+K363)</f>
        <v>123</v>
      </c>
      <c r="AA389" s="98">
        <f>SUM(Z389+K363)</f>
        <v>124</v>
      </c>
      <c r="AB389" s="127">
        <f>SUM(AA389+K363)</f>
        <v>125</v>
      </c>
      <c r="AC389" s="133"/>
      <c r="AD389" s="125"/>
      <c r="AE389" s="125"/>
      <c r="AF389" s="125"/>
      <c r="AG389" s="125"/>
      <c r="AH389" s="125"/>
      <c r="AI389" s="125"/>
      <c r="AJ389" s="125"/>
    </row>
    <row r="390" spans="1:36" ht="12" customHeight="1" x14ac:dyDescent="0.2">
      <c r="A390" s="69"/>
      <c r="B390" s="339" t="s">
        <v>79</v>
      </c>
      <c r="C390" s="340"/>
      <c r="D390" s="11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9"/>
      <c r="AC390" s="134"/>
      <c r="AD390" s="123"/>
      <c r="AE390" s="123"/>
      <c r="AF390" s="123"/>
      <c r="AG390" s="123"/>
      <c r="AH390" s="123"/>
      <c r="AI390" s="123"/>
      <c r="AJ390" s="123"/>
    </row>
    <row r="391" spans="1:36" ht="12" customHeight="1" thickBot="1" x14ac:dyDescent="0.25">
      <c r="A391" s="69"/>
      <c r="B391" s="335" t="s">
        <v>58</v>
      </c>
      <c r="C391" s="336"/>
      <c r="D391" s="120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2"/>
      <c r="AC391" s="134"/>
      <c r="AD391" s="123"/>
      <c r="AE391" s="123"/>
      <c r="AF391" s="123"/>
      <c r="AG391" s="123"/>
      <c r="AH391" s="123"/>
      <c r="AI391" s="123"/>
      <c r="AJ391" s="123"/>
    </row>
    <row r="392" spans="1:36" ht="12.95" customHeight="1" thickBot="1" x14ac:dyDescent="0.25">
      <c r="A392" s="69"/>
      <c r="B392" s="128"/>
      <c r="C392" s="128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35"/>
      <c r="AD392" s="124"/>
      <c r="AE392" s="124"/>
      <c r="AF392" s="124"/>
      <c r="AG392" s="124"/>
      <c r="AH392" s="124"/>
      <c r="AI392" s="124"/>
      <c r="AJ392" s="124"/>
    </row>
    <row r="393" spans="1:36" ht="12" customHeight="1" thickBot="1" x14ac:dyDescent="0.25">
      <c r="A393" s="69"/>
      <c r="B393" s="337" t="s">
        <v>77</v>
      </c>
      <c r="C393" s="338"/>
      <c r="D393" s="98">
        <f>SUM(AB389+K363)</f>
        <v>126</v>
      </c>
      <c r="E393" s="98">
        <f>SUM(D393+K363)</f>
        <v>127</v>
      </c>
      <c r="F393" s="98">
        <f>SUM(E393+K363)</f>
        <v>128</v>
      </c>
      <c r="G393" s="98">
        <f>SUM(F393+K363)</f>
        <v>129</v>
      </c>
      <c r="H393" s="98">
        <f>SUM(G393+K363)</f>
        <v>130</v>
      </c>
      <c r="I393" s="98">
        <f>SUM(H393+K363)</f>
        <v>131</v>
      </c>
      <c r="J393" s="98">
        <f>SUM(I393+K363)</f>
        <v>132</v>
      </c>
      <c r="K393" s="98">
        <f>SUM(J393+K363)</f>
        <v>133</v>
      </c>
      <c r="L393" s="98">
        <f>SUM(K393+K363)</f>
        <v>134</v>
      </c>
      <c r="M393" s="98">
        <f>SUM(L393+K363)</f>
        <v>135</v>
      </c>
      <c r="N393" s="98">
        <f>SUM(M393+K363)</f>
        <v>136</v>
      </c>
      <c r="O393" s="98">
        <f>SUM(N393+K363)</f>
        <v>137</v>
      </c>
      <c r="P393" s="98">
        <f>SUM(O393+K363)</f>
        <v>138</v>
      </c>
      <c r="Q393" s="98">
        <f>SUM(P393+K363)</f>
        <v>139</v>
      </c>
      <c r="R393" s="98">
        <f>SUM(Q393+K363)</f>
        <v>140</v>
      </c>
      <c r="S393" s="98">
        <f>SUM(R393+K363)</f>
        <v>141</v>
      </c>
      <c r="T393" s="98">
        <f>SUM(S393+K363)</f>
        <v>142</v>
      </c>
      <c r="U393" s="98">
        <f>SUM(T393+K363)</f>
        <v>143</v>
      </c>
      <c r="V393" s="98">
        <f>SUM(U393+K363)</f>
        <v>144</v>
      </c>
      <c r="W393" s="98">
        <f>SUM(V393+K363)</f>
        <v>145</v>
      </c>
      <c r="X393" s="98">
        <f>SUM(W393+K363)</f>
        <v>146</v>
      </c>
      <c r="Y393" s="98">
        <f>SUM(X393+K363)</f>
        <v>147</v>
      </c>
      <c r="Z393" s="98">
        <f>SUM(Y393+K363)</f>
        <v>148</v>
      </c>
      <c r="AA393" s="98">
        <f>SUM(Z393+K363)</f>
        <v>149</v>
      </c>
      <c r="AB393" s="127">
        <f>SUM(AA393+K363)</f>
        <v>150</v>
      </c>
      <c r="AC393" s="133"/>
      <c r="AD393" s="125"/>
      <c r="AE393" s="125"/>
      <c r="AF393" s="125"/>
      <c r="AG393" s="125"/>
      <c r="AH393" s="125"/>
      <c r="AI393" s="125"/>
      <c r="AJ393" s="125"/>
    </row>
    <row r="394" spans="1:36" ht="12" customHeight="1" x14ac:dyDescent="0.2">
      <c r="A394" s="69"/>
      <c r="B394" s="339" t="s">
        <v>79</v>
      </c>
      <c r="C394" s="340"/>
      <c r="D394" s="11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9"/>
      <c r="AC394" s="134"/>
      <c r="AD394" s="123"/>
      <c r="AE394" s="123"/>
      <c r="AF394" s="123"/>
      <c r="AG394" s="123"/>
      <c r="AH394" s="123"/>
      <c r="AI394" s="123"/>
      <c r="AJ394" s="123"/>
    </row>
    <row r="395" spans="1:36" ht="12" customHeight="1" thickBot="1" x14ac:dyDescent="0.25">
      <c r="A395" s="69"/>
      <c r="B395" s="335" t="s">
        <v>58</v>
      </c>
      <c r="C395" s="336"/>
      <c r="D395" s="120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2"/>
      <c r="AC395" s="134"/>
      <c r="AD395" s="123"/>
      <c r="AE395" s="123"/>
      <c r="AF395" s="123"/>
      <c r="AG395" s="123"/>
      <c r="AH395" s="123"/>
      <c r="AI395" s="123"/>
      <c r="AJ395" s="123"/>
    </row>
    <row r="396" spans="1:36" ht="12.95" customHeight="1" thickBot="1" x14ac:dyDescent="0.25">
      <c r="A396" s="69"/>
      <c r="B396" s="128"/>
      <c r="C396" s="128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35"/>
      <c r="AD396" s="124"/>
      <c r="AE396" s="124"/>
      <c r="AF396" s="124"/>
      <c r="AG396" s="124"/>
      <c r="AH396" s="124"/>
      <c r="AI396" s="124"/>
      <c r="AJ396" s="124"/>
    </row>
    <row r="397" spans="1:36" ht="12" customHeight="1" thickBot="1" x14ac:dyDescent="0.25">
      <c r="A397" s="69"/>
      <c r="B397" s="337" t="s">
        <v>77</v>
      </c>
      <c r="C397" s="338"/>
      <c r="D397" s="98">
        <f>SUM(AB393+K363)</f>
        <v>151</v>
      </c>
      <c r="E397" s="98">
        <f>SUM(D397+K363)</f>
        <v>152</v>
      </c>
      <c r="F397" s="98">
        <f>SUM(E397+K363)</f>
        <v>153</v>
      </c>
      <c r="G397" s="98">
        <f>SUM(F397+K363)</f>
        <v>154</v>
      </c>
      <c r="H397" s="98">
        <f>SUM(G397+K363)</f>
        <v>155</v>
      </c>
      <c r="I397" s="98">
        <f>SUM(H397+K363)</f>
        <v>156</v>
      </c>
      <c r="J397" s="98">
        <f>SUM(I397+K363)</f>
        <v>157</v>
      </c>
      <c r="K397" s="98">
        <f>SUM(J397+K363)</f>
        <v>158</v>
      </c>
      <c r="L397" s="98">
        <f>SUM(K397+K363)</f>
        <v>159</v>
      </c>
      <c r="M397" s="98">
        <f>SUM(L397+K363)</f>
        <v>160</v>
      </c>
      <c r="N397" s="98">
        <f>SUM(M397+K363)</f>
        <v>161</v>
      </c>
      <c r="O397" s="98">
        <f>SUM(N397+K363)</f>
        <v>162</v>
      </c>
      <c r="P397" s="98">
        <f>SUM(O397+K363)</f>
        <v>163</v>
      </c>
      <c r="Q397" s="98">
        <f>SUM(P397+K363)</f>
        <v>164</v>
      </c>
      <c r="R397" s="98">
        <f>SUM(Q397+K363)</f>
        <v>165</v>
      </c>
      <c r="S397" s="98">
        <f>SUM(R397+K363)</f>
        <v>166</v>
      </c>
      <c r="T397" s="98">
        <f>SUM(S397+K363)</f>
        <v>167</v>
      </c>
      <c r="U397" s="98">
        <f>SUM(T397+K363)</f>
        <v>168</v>
      </c>
      <c r="V397" s="98">
        <f>SUM(U397+K363)</f>
        <v>169</v>
      </c>
      <c r="W397" s="98">
        <f>SUM(V397+K363)</f>
        <v>170</v>
      </c>
      <c r="X397" s="98">
        <f>SUM(W397+K363)</f>
        <v>171</v>
      </c>
      <c r="Y397" s="98">
        <f>SUM(X397+K363)</f>
        <v>172</v>
      </c>
      <c r="Z397" s="98">
        <f>SUM(Y397+K363)</f>
        <v>173</v>
      </c>
      <c r="AA397" s="98">
        <f>SUM(Z397+K363)</f>
        <v>174</v>
      </c>
      <c r="AB397" s="127">
        <f>SUM(AA397+K363)</f>
        <v>175</v>
      </c>
      <c r="AC397" s="133"/>
      <c r="AD397" s="125"/>
      <c r="AE397" s="125"/>
      <c r="AF397" s="125"/>
      <c r="AG397" s="125"/>
      <c r="AH397" s="125"/>
      <c r="AI397" s="125"/>
      <c r="AJ397" s="125"/>
    </row>
    <row r="398" spans="1:36" ht="12" customHeight="1" x14ac:dyDescent="0.2">
      <c r="A398" s="69"/>
      <c r="B398" s="339" t="s">
        <v>79</v>
      </c>
      <c r="C398" s="340"/>
      <c r="D398" s="11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9"/>
      <c r="AC398" s="134"/>
      <c r="AD398" s="123"/>
      <c r="AE398" s="123"/>
      <c r="AF398" s="123"/>
      <c r="AG398" s="123"/>
      <c r="AH398" s="123"/>
      <c r="AI398" s="123"/>
      <c r="AJ398" s="123"/>
    </row>
    <row r="399" spans="1:36" ht="12" customHeight="1" thickBot="1" x14ac:dyDescent="0.25">
      <c r="A399" s="69"/>
      <c r="B399" s="335" t="s">
        <v>58</v>
      </c>
      <c r="C399" s="336"/>
      <c r="D399" s="120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2"/>
      <c r="AC399" s="134"/>
      <c r="AD399" s="123"/>
      <c r="AE399" s="123"/>
      <c r="AF399" s="123"/>
      <c r="AG399" s="123"/>
      <c r="AH399" s="123"/>
      <c r="AI399" s="123"/>
      <c r="AJ399" s="123"/>
    </row>
    <row r="400" spans="1:36" ht="5.0999999999999996" customHeight="1" thickBot="1" x14ac:dyDescent="0.25">
      <c r="A400" s="105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36"/>
      <c r="AD400" s="124"/>
      <c r="AE400" s="124"/>
      <c r="AF400" s="124"/>
      <c r="AG400" s="124"/>
      <c r="AH400" s="124"/>
      <c r="AI400" s="124"/>
      <c r="AJ400" s="124"/>
    </row>
    <row r="401" spans="1:37" ht="5.0999999999999996" customHeight="1" x14ac:dyDescent="0.2">
      <c r="A401" s="103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104"/>
    </row>
    <row r="402" spans="1:37" ht="12" customHeight="1" x14ac:dyDescent="0.2">
      <c r="A402" s="69"/>
      <c r="B402" s="305" t="s">
        <v>67</v>
      </c>
      <c r="C402" s="306"/>
      <c r="D402" s="63"/>
      <c r="E402" s="316" t="s">
        <v>68</v>
      </c>
      <c r="F402" s="317"/>
      <c r="G402" s="318"/>
      <c r="H402" s="100"/>
      <c r="I402" s="316" t="s">
        <v>69</v>
      </c>
      <c r="J402" s="317"/>
      <c r="K402" s="318"/>
      <c r="L402" s="100"/>
      <c r="M402" s="316" t="s">
        <v>70</v>
      </c>
      <c r="N402" s="317"/>
      <c r="O402" s="318"/>
      <c r="P402" s="71"/>
      <c r="Q402" s="316" t="s">
        <v>59</v>
      </c>
      <c r="R402" s="317"/>
      <c r="S402" s="317"/>
      <c r="T402" s="317"/>
      <c r="U402" s="318"/>
      <c r="V402" s="100"/>
      <c r="W402" s="293" t="s">
        <v>103</v>
      </c>
      <c r="X402" s="294"/>
      <c r="Y402" s="294"/>
      <c r="Z402" s="294"/>
      <c r="AA402" s="294"/>
      <c r="AB402" s="295"/>
      <c r="AC402" s="68"/>
    </row>
    <row r="403" spans="1:37" ht="13.15" customHeight="1" x14ac:dyDescent="0.2">
      <c r="A403" s="69"/>
      <c r="B403" s="129"/>
      <c r="C403" s="130"/>
      <c r="D403" s="63"/>
      <c r="E403" s="320"/>
      <c r="F403" s="321"/>
      <c r="G403" s="322"/>
      <c r="H403" s="64"/>
      <c r="I403" s="329">
        <v>1</v>
      </c>
      <c r="J403" s="288" t="s">
        <v>71</v>
      </c>
      <c r="K403" s="331">
        <v>1</v>
      </c>
      <c r="L403" s="63"/>
      <c r="M403" s="320"/>
      <c r="N403" s="321"/>
      <c r="O403" s="322"/>
      <c r="P403" s="65"/>
      <c r="Q403" s="296">
        <f>Q363</f>
        <v>0</v>
      </c>
      <c r="R403" s="297"/>
      <c r="S403" s="297"/>
      <c r="T403" s="297"/>
      <c r="U403" s="298"/>
      <c r="V403" s="66"/>
      <c r="W403" s="287">
        <f>W363</f>
        <v>0</v>
      </c>
      <c r="X403" s="288"/>
      <c r="Y403" s="288"/>
      <c r="Z403" s="288"/>
      <c r="AA403" s="288"/>
      <c r="AB403" s="289"/>
      <c r="AC403" s="68"/>
    </row>
    <row r="404" spans="1:37" ht="13.15" customHeight="1" x14ac:dyDescent="0.2">
      <c r="A404" s="69"/>
      <c r="B404" s="126"/>
      <c r="C404" s="126"/>
      <c r="D404" s="63"/>
      <c r="E404" s="323"/>
      <c r="F404" s="324"/>
      <c r="G404" s="325"/>
      <c r="H404" s="64"/>
      <c r="I404" s="330"/>
      <c r="J404" s="291"/>
      <c r="K404" s="332"/>
      <c r="L404" s="67"/>
      <c r="M404" s="323"/>
      <c r="N404" s="324"/>
      <c r="O404" s="325"/>
      <c r="P404" s="65"/>
      <c r="Q404" s="299"/>
      <c r="R404" s="300"/>
      <c r="S404" s="300"/>
      <c r="T404" s="300"/>
      <c r="U404" s="301"/>
      <c r="V404" s="66"/>
      <c r="W404" s="290"/>
      <c r="X404" s="291"/>
      <c r="Y404" s="291"/>
      <c r="Z404" s="291"/>
      <c r="AA404" s="291"/>
      <c r="AB404" s="292"/>
      <c r="AC404" s="68"/>
    </row>
    <row r="405" spans="1:37" ht="12" customHeight="1" x14ac:dyDescent="0.2">
      <c r="A405" s="69"/>
      <c r="B405" s="341" t="s">
        <v>72</v>
      </c>
      <c r="C405" s="342"/>
      <c r="D405" s="63"/>
      <c r="E405" s="63"/>
      <c r="F405" s="307"/>
      <c r="G405" s="307"/>
      <c r="H405" s="307"/>
      <c r="I405" s="307"/>
      <c r="J405" s="307"/>
      <c r="K405" s="307"/>
      <c r="L405" s="307"/>
      <c r="M405" s="63"/>
      <c r="N405" s="71"/>
      <c r="O405" s="63"/>
      <c r="P405" s="63"/>
      <c r="Q405" s="63"/>
      <c r="R405" s="63"/>
      <c r="S405" s="63"/>
      <c r="T405" s="63"/>
      <c r="U405" s="63"/>
      <c r="V405" s="72"/>
      <c r="W405" s="63"/>
      <c r="X405" s="63"/>
      <c r="Y405" s="63"/>
      <c r="Z405" s="63"/>
      <c r="AA405" s="63"/>
      <c r="AB405" s="63"/>
      <c r="AC405" s="68"/>
    </row>
    <row r="406" spans="1:37" x14ac:dyDescent="0.2">
      <c r="A406" s="69"/>
      <c r="B406" s="131">
        <f>B403/25.4</f>
        <v>0</v>
      </c>
      <c r="C406" s="132">
        <f>C403/25.4</f>
        <v>0</v>
      </c>
      <c r="D406" s="63"/>
      <c r="E406" s="326" t="s">
        <v>80</v>
      </c>
      <c r="F406" s="327"/>
      <c r="G406" s="328"/>
      <c r="H406" s="63"/>
      <c r="I406" s="305" t="s">
        <v>73</v>
      </c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19"/>
      <c r="U406" s="306"/>
      <c r="V406" s="53"/>
      <c r="W406" s="316" t="s">
        <v>74</v>
      </c>
      <c r="X406" s="317"/>
      <c r="Y406" s="317"/>
      <c r="Z406" s="317"/>
      <c r="AA406" s="317"/>
      <c r="AB406" s="318"/>
      <c r="AC406" s="68"/>
    </row>
    <row r="407" spans="1:37" ht="13.15" customHeight="1" x14ac:dyDescent="0.2">
      <c r="A407" s="69"/>
      <c r="B407" s="101" t="s">
        <v>75</v>
      </c>
      <c r="C407" s="73">
        <f>B406-C406</f>
        <v>0</v>
      </c>
      <c r="D407" s="63"/>
      <c r="E407" s="310"/>
      <c r="F407" s="311"/>
      <c r="G407" s="312"/>
      <c r="H407" s="63"/>
      <c r="I407" s="310"/>
      <c r="J407" s="311"/>
      <c r="K407" s="311"/>
      <c r="L407" s="311"/>
      <c r="M407" s="311"/>
      <c r="N407" s="311"/>
      <c r="O407" s="311"/>
      <c r="P407" s="311"/>
      <c r="Q407" s="311"/>
      <c r="R407" s="311"/>
      <c r="S407" s="311"/>
      <c r="T407" s="311"/>
      <c r="U407" s="312"/>
      <c r="V407" s="53"/>
      <c r="W407" s="320"/>
      <c r="X407" s="321"/>
      <c r="Y407" s="321"/>
      <c r="Z407" s="321"/>
      <c r="AA407" s="321"/>
      <c r="AB407" s="322"/>
      <c r="AC407" s="68"/>
    </row>
    <row r="408" spans="1:37" ht="13.15" customHeight="1" x14ac:dyDescent="0.2">
      <c r="A408" s="69"/>
      <c r="B408" s="101" t="s">
        <v>76</v>
      </c>
      <c r="C408" s="74">
        <f>C407/12</f>
        <v>0</v>
      </c>
      <c r="D408" s="63"/>
      <c r="E408" s="313"/>
      <c r="F408" s="314"/>
      <c r="G408" s="315"/>
      <c r="H408" s="63"/>
      <c r="I408" s="313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5"/>
      <c r="V408" s="53"/>
      <c r="W408" s="323"/>
      <c r="X408" s="324"/>
      <c r="Y408" s="324"/>
      <c r="Z408" s="324"/>
      <c r="AA408" s="324"/>
      <c r="AB408" s="325"/>
      <c r="AC408" s="68"/>
    </row>
    <row r="409" spans="1:37" ht="10.15" customHeight="1" x14ac:dyDescent="0.2">
      <c r="A409" s="69"/>
      <c r="B409" s="63"/>
      <c r="C409" s="63"/>
      <c r="D409" s="63"/>
      <c r="E409" s="63"/>
      <c r="F409" s="307"/>
      <c r="G409" s="307"/>
      <c r="H409" s="307"/>
      <c r="I409" s="307"/>
      <c r="J409" s="307"/>
      <c r="K409" s="307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70"/>
      <c r="AC409" s="68"/>
    </row>
    <row r="410" spans="1:37" ht="50.1" customHeight="1" x14ac:dyDescent="0.2">
      <c r="A410" s="69"/>
      <c r="B410" s="333" t="s">
        <v>83</v>
      </c>
      <c r="C410" s="334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68"/>
    </row>
    <row r="411" spans="1:37" ht="39.950000000000003" customHeight="1" x14ac:dyDescent="0.2">
      <c r="A411" s="69"/>
      <c r="B411" s="333" t="s">
        <v>2</v>
      </c>
      <c r="C411" s="334"/>
      <c r="D411" s="99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68"/>
    </row>
    <row r="412" spans="1:37" ht="4.9000000000000004" customHeight="1" thickBot="1" x14ac:dyDescent="0.25">
      <c r="A412" s="69"/>
      <c r="B412" s="304"/>
      <c r="C412" s="304"/>
      <c r="D412" s="304"/>
      <c r="E412" s="304"/>
      <c r="F412" s="304"/>
      <c r="G412" s="304"/>
      <c r="H412" s="304"/>
      <c r="I412" s="304"/>
      <c r="J412" s="304"/>
      <c r="K412" s="304"/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68"/>
    </row>
    <row r="413" spans="1:37" ht="12" customHeight="1" thickBot="1" x14ac:dyDescent="0.25">
      <c r="A413" s="69"/>
      <c r="B413" s="337" t="s">
        <v>77</v>
      </c>
      <c r="C413" s="338"/>
      <c r="D413" s="95">
        <v>1</v>
      </c>
      <c r="E413" s="96">
        <f>IF(K403=1,2,K403)</f>
        <v>2</v>
      </c>
      <c r="F413" s="96">
        <f>SUM(E413+K403)</f>
        <v>3</v>
      </c>
      <c r="G413" s="96">
        <f>SUM(F413+K403)</f>
        <v>4</v>
      </c>
      <c r="H413" s="96">
        <f>SUM(G413+K403)</f>
        <v>5</v>
      </c>
      <c r="I413" s="96">
        <f>SUM(H413+K403)</f>
        <v>6</v>
      </c>
      <c r="J413" s="96">
        <f>SUM(I413+K403)</f>
        <v>7</v>
      </c>
      <c r="K413" s="96">
        <f>SUM(J413+K403)</f>
        <v>8</v>
      </c>
      <c r="L413" s="96">
        <f>SUM(K413+K403)</f>
        <v>9</v>
      </c>
      <c r="M413" s="96">
        <f>SUM(L413+K403)</f>
        <v>10</v>
      </c>
      <c r="N413" s="96">
        <f>SUM(M413+K403)</f>
        <v>11</v>
      </c>
      <c r="O413" s="96">
        <f>SUM(N413+K403)</f>
        <v>12</v>
      </c>
      <c r="P413" s="96">
        <f>SUM(O413+K403)</f>
        <v>13</v>
      </c>
      <c r="Q413" s="96">
        <f>SUM(P413+K403)</f>
        <v>14</v>
      </c>
      <c r="R413" s="96">
        <f>SUM(Q413+K403)</f>
        <v>15</v>
      </c>
      <c r="S413" s="96">
        <f>SUM(R413+K403)</f>
        <v>16</v>
      </c>
      <c r="T413" s="96">
        <f>SUM(S413+K403)</f>
        <v>17</v>
      </c>
      <c r="U413" s="96">
        <f>SUM(T413+K403)</f>
        <v>18</v>
      </c>
      <c r="V413" s="96">
        <f>SUM(U413+K403)</f>
        <v>19</v>
      </c>
      <c r="W413" s="96">
        <f>SUM(V413+K403)</f>
        <v>20</v>
      </c>
      <c r="X413" s="96">
        <f>SUM(W413+K403)</f>
        <v>21</v>
      </c>
      <c r="Y413" s="96">
        <f>SUM(X413+K403)</f>
        <v>22</v>
      </c>
      <c r="Z413" s="96">
        <f>SUM(Y413+K403)</f>
        <v>23</v>
      </c>
      <c r="AA413" s="96">
        <f>SUM(Z413+K403)</f>
        <v>24</v>
      </c>
      <c r="AB413" s="97">
        <f>SUM(AA413+K403)</f>
        <v>25</v>
      </c>
      <c r="AC413" s="133"/>
      <c r="AD413" s="125"/>
      <c r="AE413" s="125"/>
      <c r="AF413" s="125"/>
      <c r="AG413" s="125"/>
      <c r="AH413" s="125"/>
      <c r="AI413" s="125"/>
      <c r="AJ413" s="125"/>
      <c r="AK413" s="126"/>
    </row>
    <row r="414" spans="1:37" ht="12" customHeight="1" x14ac:dyDescent="0.2">
      <c r="A414" s="69"/>
      <c r="B414" s="339" t="s">
        <v>79</v>
      </c>
      <c r="C414" s="340"/>
      <c r="D414" s="11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9"/>
      <c r="AC414" s="134"/>
      <c r="AD414" s="123"/>
      <c r="AE414" s="123"/>
      <c r="AF414" s="123"/>
      <c r="AG414" s="123"/>
      <c r="AH414" s="123"/>
      <c r="AI414" s="123"/>
      <c r="AJ414" s="123"/>
    </row>
    <row r="415" spans="1:37" ht="12" customHeight="1" thickBot="1" x14ac:dyDescent="0.25">
      <c r="A415" s="69"/>
      <c r="B415" s="335" t="s">
        <v>58</v>
      </c>
      <c r="C415" s="336"/>
      <c r="D415" s="120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2"/>
      <c r="AC415" s="134"/>
      <c r="AD415" s="123"/>
      <c r="AE415" s="123"/>
      <c r="AF415" s="123"/>
      <c r="AG415" s="123"/>
      <c r="AH415" s="123"/>
      <c r="AI415" s="123"/>
      <c r="AJ415" s="123"/>
    </row>
    <row r="416" spans="1:37" ht="12.95" customHeight="1" thickBot="1" x14ac:dyDescent="0.25">
      <c r="A416" s="69"/>
      <c r="B416" s="128"/>
      <c r="C416" s="128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35"/>
      <c r="AD416" s="124"/>
      <c r="AE416" s="124"/>
      <c r="AF416" s="124"/>
      <c r="AG416" s="124"/>
      <c r="AH416" s="124"/>
      <c r="AI416" s="124"/>
      <c r="AJ416" s="124"/>
    </row>
    <row r="417" spans="1:36" ht="12" customHeight="1" thickBot="1" x14ac:dyDescent="0.25">
      <c r="A417" s="69"/>
      <c r="B417" s="337" t="s">
        <v>77</v>
      </c>
      <c r="C417" s="338"/>
      <c r="D417" s="98">
        <f>SUM(AB413+K403)</f>
        <v>26</v>
      </c>
      <c r="E417" s="98">
        <f>SUM(D417+K403)</f>
        <v>27</v>
      </c>
      <c r="F417" s="98">
        <f>SUM(E417+K403)</f>
        <v>28</v>
      </c>
      <c r="G417" s="98">
        <f>SUM(F417+K403)</f>
        <v>29</v>
      </c>
      <c r="H417" s="98">
        <f>SUM(G417+K403)</f>
        <v>30</v>
      </c>
      <c r="I417" s="98">
        <f>SUM(H417+K403)</f>
        <v>31</v>
      </c>
      <c r="J417" s="98">
        <f>SUM(I417+K403)</f>
        <v>32</v>
      </c>
      <c r="K417" s="98">
        <f>SUM(J417+K403)</f>
        <v>33</v>
      </c>
      <c r="L417" s="98">
        <f>SUM(K417+K403)</f>
        <v>34</v>
      </c>
      <c r="M417" s="98">
        <f>SUM(L417+K403)</f>
        <v>35</v>
      </c>
      <c r="N417" s="98">
        <f>SUM(M417+K403)</f>
        <v>36</v>
      </c>
      <c r="O417" s="98">
        <f>SUM(N417+K403)</f>
        <v>37</v>
      </c>
      <c r="P417" s="98">
        <f>SUM(O417+K403)</f>
        <v>38</v>
      </c>
      <c r="Q417" s="98">
        <f>SUM(P417+K403)</f>
        <v>39</v>
      </c>
      <c r="R417" s="98">
        <f>SUM(Q417+K403)</f>
        <v>40</v>
      </c>
      <c r="S417" s="98">
        <f>SUM(R417+K403)</f>
        <v>41</v>
      </c>
      <c r="T417" s="98">
        <f>SUM(S417+K403)</f>
        <v>42</v>
      </c>
      <c r="U417" s="98">
        <f>SUM(T417+K403)</f>
        <v>43</v>
      </c>
      <c r="V417" s="98">
        <f>SUM(U417+K403)</f>
        <v>44</v>
      </c>
      <c r="W417" s="98">
        <f>SUM(V417+K403)</f>
        <v>45</v>
      </c>
      <c r="X417" s="98">
        <f>SUM(W417+K403)</f>
        <v>46</v>
      </c>
      <c r="Y417" s="98">
        <f>SUM(X417+K403)</f>
        <v>47</v>
      </c>
      <c r="Z417" s="98">
        <f>SUM(Y417+K403)</f>
        <v>48</v>
      </c>
      <c r="AA417" s="98">
        <f>SUM(Z417+K403)</f>
        <v>49</v>
      </c>
      <c r="AB417" s="127">
        <f>SUM(AA417+K403)</f>
        <v>50</v>
      </c>
      <c r="AC417" s="133"/>
      <c r="AD417" s="125"/>
      <c r="AE417" s="125"/>
      <c r="AF417" s="125"/>
      <c r="AG417" s="125"/>
      <c r="AH417" s="125"/>
      <c r="AI417" s="125"/>
      <c r="AJ417" s="125"/>
    </row>
    <row r="418" spans="1:36" ht="12" customHeight="1" x14ac:dyDescent="0.2">
      <c r="A418" s="69"/>
      <c r="B418" s="339" t="s">
        <v>79</v>
      </c>
      <c r="C418" s="340"/>
      <c r="D418" s="11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9"/>
      <c r="AC418" s="134"/>
      <c r="AD418" s="123"/>
      <c r="AE418" s="123"/>
      <c r="AF418" s="123"/>
      <c r="AG418" s="123"/>
      <c r="AH418" s="123"/>
      <c r="AI418" s="123"/>
      <c r="AJ418" s="123"/>
    </row>
    <row r="419" spans="1:36" ht="12" customHeight="1" thickBot="1" x14ac:dyDescent="0.25">
      <c r="A419" s="69"/>
      <c r="B419" s="335" t="s">
        <v>58</v>
      </c>
      <c r="C419" s="336"/>
      <c r="D419" s="120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2"/>
      <c r="AC419" s="134"/>
      <c r="AD419" s="123"/>
      <c r="AE419" s="123"/>
      <c r="AF419" s="123"/>
      <c r="AG419" s="123"/>
      <c r="AH419" s="123"/>
      <c r="AI419" s="123"/>
      <c r="AJ419" s="123"/>
    </row>
    <row r="420" spans="1:36" ht="12.95" customHeight="1" thickBot="1" x14ac:dyDescent="0.25">
      <c r="A420" s="69"/>
      <c r="B420" s="128"/>
      <c r="C420" s="128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35"/>
      <c r="AD420" s="124"/>
      <c r="AE420" s="124"/>
      <c r="AF420" s="124"/>
      <c r="AG420" s="124"/>
      <c r="AH420" s="124"/>
      <c r="AI420" s="124"/>
      <c r="AJ420" s="124"/>
    </row>
    <row r="421" spans="1:36" ht="12" customHeight="1" thickBot="1" x14ac:dyDescent="0.25">
      <c r="A421" s="69"/>
      <c r="B421" s="337" t="s">
        <v>77</v>
      </c>
      <c r="C421" s="338"/>
      <c r="D421" s="98">
        <f>SUM(AB417+K403)</f>
        <v>51</v>
      </c>
      <c r="E421" s="98">
        <f>SUM(D421+K403)</f>
        <v>52</v>
      </c>
      <c r="F421" s="98">
        <f>SUM(E421+K403)</f>
        <v>53</v>
      </c>
      <c r="G421" s="98">
        <f>SUM(F421+K403)</f>
        <v>54</v>
      </c>
      <c r="H421" s="98">
        <f>SUM(G421+K403)</f>
        <v>55</v>
      </c>
      <c r="I421" s="98">
        <f>SUM(H421+K403)</f>
        <v>56</v>
      </c>
      <c r="J421" s="98">
        <f>SUM(I421+K403)</f>
        <v>57</v>
      </c>
      <c r="K421" s="98">
        <f>SUM(J421+K403)</f>
        <v>58</v>
      </c>
      <c r="L421" s="98">
        <f>SUM(K421+K403)</f>
        <v>59</v>
      </c>
      <c r="M421" s="98">
        <f>SUM(L421+K403)</f>
        <v>60</v>
      </c>
      <c r="N421" s="98">
        <f>SUM(M421+K403)</f>
        <v>61</v>
      </c>
      <c r="O421" s="98">
        <f>SUM(N421+K403)</f>
        <v>62</v>
      </c>
      <c r="P421" s="98">
        <f>SUM(O421+K403)</f>
        <v>63</v>
      </c>
      <c r="Q421" s="98">
        <f>SUM(P421+K403)</f>
        <v>64</v>
      </c>
      <c r="R421" s="98">
        <f>SUM(Q421+K403)</f>
        <v>65</v>
      </c>
      <c r="S421" s="98">
        <f>SUM(R421+K403)</f>
        <v>66</v>
      </c>
      <c r="T421" s="98">
        <f>SUM(S421+K403)</f>
        <v>67</v>
      </c>
      <c r="U421" s="98">
        <f>SUM(T421+K403)</f>
        <v>68</v>
      </c>
      <c r="V421" s="98">
        <f>SUM(U421+K403)</f>
        <v>69</v>
      </c>
      <c r="W421" s="98">
        <f>SUM(V421+K403)</f>
        <v>70</v>
      </c>
      <c r="X421" s="98">
        <f>SUM(W421+K403)</f>
        <v>71</v>
      </c>
      <c r="Y421" s="98">
        <f>SUM(X421+K403)</f>
        <v>72</v>
      </c>
      <c r="Z421" s="98">
        <f>SUM(Y421+K403)</f>
        <v>73</v>
      </c>
      <c r="AA421" s="98">
        <f>SUM(Z421+K403)</f>
        <v>74</v>
      </c>
      <c r="AB421" s="127">
        <f>SUM(AA421+K403)</f>
        <v>75</v>
      </c>
      <c r="AC421" s="133"/>
      <c r="AD421" s="125"/>
      <c r="AE421" s="125"/>
      <c r="AF421" s="125"/>
      <c r="AG421" s="125"/>
      <c r="AH421" s="125"/>
      <c r="AI421" s="125"/>
      <c r="AJ421" s="125"/>
    </row>
    <row r="422" spans="1:36" ht="12" customHeight="1" x14ac:dyDescent="0.2">
      <c r="A422" s="69"/>
      <c r="B422" s="339" t="s">
        <v>79</v>
      </c>
      <c r="C422" s="340"/>
      <c r="D422" s="11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9"/>
      <c r="AC422" s="134"/>
      <c r="AD422" s="123"/>
      <c r="AE422" s="123"/>
      <c r="AF422" s="123"/>
      <c r="AG422" s="123"/>
      <c r="AH422" s="123"/>
      <c r="AI422" s="123"/>
      <c r="AJ422" s="123"/>
    </row>
    <row r="423" spans="1:36" ht="12" customHeight="1" thickBot="1" x14ac:dyDescent="0.25">
      <c r="A423" s="69"/>
      <c r="B423" s="335" t="s">
        <v>58</v>
      </c>
      <c r="C423" s="336"/>
      <c r="D423" s="120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2"/>
      <c r="AC423" s="134"/>
      <c r="AD423" s="123"/>
      <c r="AE423" s="123"/>
      <c r="AF423" s="123"/>
      <c r="AG423" s="123"/>
      <c r="AH423" s="123"/>
      <c r="AI423" s="123"/>
      <c r="AJ423" s="123"/>
    </row>
    <row r="424" spans="1:36" ht="12.95" customHeight="1" thickBot="1" x14ac:dyDescent="0.25">
      <c r="A424" s="69"/>
      <c r="B424" s="128"/>
      <c r="C424" s="128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35"/>
      <c r="AD424" s="124"/>
      <c r="AE424" s="124"/>
      <c r="AF424" s="124"/>
      <c r="AG424" s="124"/>
      <c r="AH424" s="124"/>
      <c r="AI424" s="124"/>
      <c r="AJ424" s="124"/>
    </row>
    <row r="425" spans="1:36" ht="12" customHeight="1" thickBot="1" x14ac:dyDescent="0.25">
      <c r="A425" s="69"/>
      <c r="B425" s="337" t="s">
        <v>77</v>
      </c>
      <c r="C425" s="338"/>
      <c r="D425" s="98">
        <f>SUM(AB421+K403)</f>
        <v>76</v>
      </c>
      <c r="E425" s="98">
        <f>SUM(D425+K403)</f>
        <v>77</v>
      </c>
      <c r="F425" s="98">
        <f>SUM(E425+K403)</f>
        <v>78</v>
      </c>
      <c r="G425" s="98">
        <f>SUM(F425+K403)</f>
        <v>79</v>
      </c>
      <c r="H425" s="98">
        <f>SUM(G425+K403)</f>
        <v>80</v>
      </c>
      <c r="I425" s="98">
        <f>SUM(H425+K403)</f>
        <v>81</v>
      </c>
      <c r="J425" s="98">
        <f>SUM(I425+K403)</f>
        <v>82</v>
      </c>
      <c r="K425" s="98">
        <f>SUM(J425+K403)</f>
        <v>83</v>
      </c>
      <c r="L425" s="98">
        <f>SUM(K425+K403)</f>
        <v>84</v>
      </c>
      <c r="M425" s="98">
        <f>SUM(L425+K403)</f>
        <v>85</v>
      </c>
      <c r="N425" s="98">
        <f>SUM(M425+K403)</f>
        <v>86</v>
      </c>
      <c r="O425" s="98">
        <f>SUM(N425+K403)</f>
        <v>87</v>
      </c>
      <c r="P425" s="98">
        <f>SUM(O425+K403)</f>
        <v>88</v>
      </c>
      <c r="Q425" s="98">
        <f>SUM(P425+K403)</f>
        <v>89</v>
      </c>
      <c r="R425" s="98">
        <f>SUM(Q425+K403)</f>
        <v>90</v>
      </c>
      <c r="S425" s="98">
        <f>SUM(R425+K403)</f>
        <v>91</v>
      </c>
      <c r="T425" s="98">
        <f>SUM(S425+K403)</f>
        <v>92</v>
      </c>
      <c r="U425" s="98">
        <f>SUM(T425+K403)</f>
        <v>93</v>
      </c>
      <c r="V425" s="98">
        <f>SUM(U425+K403)</f>
        <v>94</v>
      </c>
      <c r="W425" s="98">
        <f>SUM(V425+K403)</f>
        <v>95</v>
      </c>
      <c r="X425" s="98">
        <f>SUM(W425+K403)</f>
        <v>96</v>
      </c>
      <c r="Y425" s="98">
        <f>SUM(X425+K403)</f>
        <v>97</v>
      </c>
      <c r="Z425" s="98">
        <f>SUM(Y425+K403)</f>
        <v>98</v>
      </c>
      <c r="AA425" s="98">
        <f>SUM(Z425+K403)</f>
        <v>99</v>
      </c>
      <c r="AB425" s="127">
        <f>SUM(AA425+K403)</f>
        <v>100</v>
      </c>
      <c r="AC425" s="133"/>
      <c r="AD425" s="125"/>
      <c r="AE425" s="125"/>
      <c r="AF425" s="125"/>
      <c r="AG425" s="125"/>
      <c r="AH425" s="125"/>
      <c r="AI425" s="125"/>
      <c r="AJ425" s="125"/>
    </row>
    <row r="426" spans="1:36" ht="12" customHeight="1" x14ac:dyDescent="0.2">
      <c r="A426" s="69"/>
      <c r="B426" s="339" t="s">
        <v>79</v>
      </c>
      <c r="C426" s="340"/>
      <c r="D426" s="11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9"/>
      <c r="AC426" s="134"/>
      <c r="AD426" s="123"/>
      <c r="AE426" s="123"/>
      <c r="AF426" s="123"/>
      <c r="AG426" s="123"/>
      <c r="AH426" s="123"/>
      <c r="AI426" s="123"/>
      <c r="AJ426" s="123"/>
    </row>
    <row r="427" spans="1:36" ht="12" customHeight="1" thickBot="1" x14ac:dyDescent="0.25">
      <c r="A427" s="69"/>
      <c r="B427" s="335" t="s">
        <v>58</v>
      </c>
      <c r="C427" s="336"/>
      <c r="D427" s="120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2"/>
      <c r="AC427" s="134"/>
      <c r="AD427" s="123"/>
      <c r="AE427" s="123"/>
      <c r="AF427" s="123"/>
      <c r="AG427" s="123"/>
      <c r="AH427" s="123"/>
      <c r="AI427" s="123"/>
      <c r="AJ427" s="123"/>
    </row>
    <row r="428" spans="1:36" ht="12.95" customHeight="1" thickBot="1" x14ac:dyDescent="0.25">
      <c r="A428" s="69"/>
      <c r="B428" s="128"/>
      <c r="C428" s="128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35"/>
      <c r="AD428" s="124"/>
      <c r="AE428" s="124"/>
      <c r="AF428" s="124"/>
      <c r="AG428" s="124"/>
      <c r="AH428" s="124"/>
      <c r="AI428" s="124"/>
      <c r="AJ428" s="124"/>
    </row>
    <row r="429" spans="1:36" ht="12" customHeight="1" thickBot="1" x14ac:dyDescent="0.25">
      <c r="A429" s="69"/>
      <c r="B429" s="337" t="s">
        <v>77</v>
      </c>
      <c r="C429" s="338"/>
      <c r="D429" s="98">
        <f>SUM(AB425+K403)</f>
        <v>101</v>
      </c>
      <c r="E429" s="98">
        <f>SUM(D429+K403)</f>
        <v>102</v>
      </c>
      <c r="F429" s="98">
        <f>SUM(E429+K403)</f>
        <v>103</v>
      </c>
      <c r="G429" s="98">
        <f>SUM(F429+K403)</f>
        <v>104</v>
      </c>
      <c r="H429" s="98">
        <f>SUM(G429+K403)</f>
        <v>105</v>
      </c>
      <c r="I429" s="98">
        <f>SUM(H429+K403)</f>
        <v>106</v>
      </c>
      <c r="J429" s="98">
        <f>SUM(I429+K403)</f>
        <v>107</v>
      </c>
      <c r="K429" s="98">
        <f>SUM(J429+K403)</f>
        <v>108</v>
      </c>
      <c r="L429" s="98">
        <f>SUM(K429+K403)</f>
        <v>109</v>
      </c>
      <c r="M429" s="98">
        <f>SUM(L429+K403)</f>
        <v>110</v>
      </c>
      <c r="N429" s="98">
        <f>SUM(M429+K403)</f>
        <v>111</v>
      </c>
      <c r="O429" s="98">
        <f>SUM(N429+K403)</f>
        <v>112</v>
      </c>
      <c r="P429" s="98">
        <f>SUM(O429+K403)</f>
        <v>113</v>
      </c>
      <c r="Q429" s="98">
        <f>SUM(P429+K403)</f>
        <v>114</v>
      </c>
      <c r="R429" s="98">
        <f>SUM(Q429+K403)</f>
        <v>115</v>
      </c>
      <c r="S429" s="98">
        <f>SUM(R429+K403)</f>
        <v>116</v>
      </c>
      <c r="T429" s="98">
        <f>SUM(S429+K403)</f>
        <v>117</v>
      </c>
      <c r="U429" s="98">
        <f>SUM(T429+K403)</f>
        <v>118</v>
      </c>
      <c r="V429" s="98">
        <f>SUM(U429+K403)</f>
        <v>119</v>
      </c>
      <c r="W429" s="98">
        <f>SUM(V429+K403)</f>
        <v>120</v>
      </c>
      <c r="X429" s="98">
        <f>SUM(W429+K403)</f>
        <v>121</v>
      </c>
      <c r="Y429" s="98">
        <f>SUM(X429+K403)</f>
        <v>122</v>
      </c>
      <c r="Z429" s="98">
        <f>SUM(Y429+K403)</f>
        <v>123</v>
      </c>
      <c r="AA429" s="98">
        <f>SUM(Z429+K403)</f>
        <v>124</v>
      </c>
      <c r="AB429" s="127">
        <f>SUM(AA429+K403)</f>
        <v>125</v>
      </c>
      <c r="AC429" s="133"/>
      <c r="AD429" s="125"/>
      <c r="AE429" s="125"/>
      <c r="AF429" s="125"/>
      <c r="AG429" s="125"/>
      <c r="AH429" s="125"/>
      <c r="AI429" s="125"/>
      <c r="AJ429" s="125"/>
    </row>
    <row r="430" spans="1:36" ht="12" customHeight="1" x14ac:dyDescent="0.2">
      <c r="A430" s="69"/>
      <c r="B430" s="339" t="s">
        <v>79</v>
      </c>
      <c r="C430" s="340"/>
      <c r="D430" s="11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9"/>
      <c r="AC430" s="134"/>
      <c r="AD430" s="123"/>
      <c r="AE430" s="123"/>
      <c r="AF430" s="123"/>
      <c r="AG430" s="123"/>
      <c r="AH430" s="123"/>
      <c r="AI430" s="123"/>
      <c r="AJ430" s="123"/>
    </row>
    <row r="431" spans="1:36" ht="12" customHeight="1" thickBot="1" x14ac:dyDescent="0.25">
      <c r="A431" s="69"/>
      <c r="B431" s="335" t="s">
        <v>58</v>
      </c>
      <c r="C431" s="336"/>
      <c r="D431" s="120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2"/>
      <c r="AC431" s="134"/>
      <c r="AD431" s="123"/>
      <c r="AE431" s="123"/>
      <c r="AF431" s="123"/>
      <c r="AG431" s="123"/>
      <c r="AH431" s="123"/>
      <c r="AI431" s="123"/>
      <c r="AJ431" s="123"/>
    </row>
    <row r="432" spans="1:36" ht="12.95" customHeight="1" thickBot="1" x14ac:dyDescent="0.25">
      <c r="A432" s="69"/>
      <c r="B432" s="128"/>
      <c r="C432" s="128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35"/>
      <c r="AD432" s="124"/>
      <c r="AE432" s="124"/>
      <c r="AF432" s="124"/>
      <c r="AG432" s="124"/>
      <c r="AH432" s="124"/>
      <c r="AI432" s="124"/>
      <c r="AJ432" s="124"/>
    </row>
    <row r="433" spans="1:36" ht="12" customHeight="1" thickBot="1" x14ac:dyDescent="0.25">
      <c r="A433" s="69"/>
      <c r="B433" s="337" t="s">
        <v>77</v>
      </c>
      <c r="C433" s="338"/>
      <c r="D433" s="98">
        <f>SUM(AB429+K403)</f>
        <v>126</v>
      </c>
      <c r="E433" s="98">
        <f>SUM(D433+K403)</f>
        <v>127</v>
      </c>
      <c r="F433" s="98">
        <f>SUM(E433+K403)</f>
        <v>128</v>
      </c>
      <c r="G433" s="98">
        <f>SUM(F433+K403)</f>
        <v>129</v>
      </c>
      <c r="H433" s="98">
        <f>SUM(G433+K403)</f>
        <v>130</v>
      </c>
      <c r="I433" s="98">
        <f>SUM(H433+K403)</f>
        <v>131</v>
      </c>
      <c r="J433" s="98">
        <f>SUM(I433+K403)</f>
        <v>132</v>
      </c>
      <c r="K433" s="98">
        <f>SUM(J433+K403)</f>
        <v>133</v>
      </c>
      <c r="L433" s="98">
        <f>SUM(K433+K403)</f>
        <v>134</v>
      </c>
      <c r="M433" s="98">
        <f>SUM(L433+K403)</f>
        <v>135</v>
      </c>
      <c r="N433" s="98">
        <f>SUM(M433+K403)</f>
        <v>136</v>
      </c>
      <c r="O433" s="98">
        <f>SUM(N433+K403)</f>
        <v>137</v>
      </c>
      <c r="P433" s="98">
        <f>SUM(O433+K403)</f>
        <v>138</v>
      </c>
      <c r="Q433" s="98">
        <f>SUM(P433+K403)</f>
        <v>139</v>
      </c>
      <c r="R433" s="98">
        <f>SUM(Q433+K403)</f>
        <v>140</v>
      </c>
      <c r="S433" s="98">
        <f>SUM(R433+K403)</f>
        <v>141</v>
      </c>
      <c r="T433" s="98">
        <f>SUM(S433+K403)</f>
        <v>142</v>
      </c>
      <c r="U433" s="98">
        <f>SUM(T433+K403)</f>
        <v>143</v>
      </c>
      <c r="V433" s="98">
        <f>SUM(U433+K403)</f>
        <v>144</v>
      </c>
      <c r="W433" s="98">
        <f>SUM(V433+K403)</f>
        <v>145</v>
      </c>
      <c r="X433" s="98">
        <f>SUM(W433+K403)</f>
        <v>146</v>
      </c>
      <c r="Y433" s="98">
        <f>SUM(X433+K403)</f>
        <v>147</v>
      </c>
      <c r="Z433" s="98">
        <f>SUM(Y433+K403)</f>
        <v>148</v>
      </c>
      <c r="AA433" s="98">
        <f>SUM(Z433+K403)</f>
        <v>149</v>
      </c>
      <c r="AB433" s="127">
        <f>SUM(AA433+K403)</f>
        <v>150</v>
      </c>
      <c r="AC433" s="133"/>
      <c r="AD433" s="125"/>
      <c r="AE433" s="125"/>
      <c r="AF433" s="125"/>
      <c r="AG433" s="125"/>
      <c r="AH433" s="125"/>
      <c r="AI433" s="125"/>
      <c r="AJ433" s="125"/>
    </row>
    <row r="434" spans="1:36" ht="12" customHeight="1" x14ac:dyDescent="0.2">
      <c r="A434" s="69"/>
      <c r="B434" s="339" t="s">
        <v>79</v>
      </c>
      <c r="C434" s="340"/>
      <c r="D434" s="11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9"/>
      <c r="AC434" s="134"/>
      <c r="AD434" s="123"/>
      <c r="AE434" s="123"/>
      <c r="AF434" s="123"/>
      <c r="AG434" s="123"/>
      <c r="AH434" s="123"/>
      <c r="AI434" s="123"/>
      <c r="AJ434" s="123"/>
    </row>
    <row r="435" spans="1:36" ht="12" customHeight="1" thickBot="1" x14ac:dyDescent="0.25">
      <c r="A435" s="69"/>
      <c r="B435" s="335" t="s">
        <v>58</v>
      </c>
      <c r="C435" s="336"/>
      <c r="D435" s="120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2"/>
      <c r="AC435" s="134"/>
      <c r="AD435" s="123"/>
      <c r="AE435" s="123"/>
      <c r="AF435" s="123"/>
      <c r="AG435" s="123"/>
      <c r="AH435" s="123"/>
      <c r="AI435" s="123"/>
      <c r="AJ435" s="123"/>
    </row>
    <row r="436" spans="1:36" ht="12.95" customHeight="1" thickBot="1" x14ac:dyDescent="0.25">
      <c r="A436" s="69"/>
      <c r="B436" s="128"/>
      <c r="C436" s="128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35"/>
      <c r="AD436" s="124"/>
      <c r="AE436" s="124"/>
      <c r="AF436" s="124"/>
      <c r="AG436" s="124"/>
      <c r="AH436" s="124"/>
      <c r="AI436" s="124"/>
      <c r="AJ436" s="124"/>
    </row>
    <row r="437" spans="1:36" ht="12" customHeight="1" thickBot="1" x14ac:dyDescent="0.25">
      <c r="A437" s="69"/>
      <c r="B437" s="337" t="s">
        <v>77</v>
      </c>
      <c r="C437" s="338"/>
      <c r="D437" s="98">
        <f>SUM(AB433+K403)</f>
        <v>151</v>
      </c>
      <c r="E437" s="98">
        <f>SUM(D437+K403)</f>
        <v>152</v>
      </c>
      <c r="F437" s="98">
        <f>SUM(E437+K403)</f>
        <v>153</v>
      </c>
      <c r="G437" s="98">
        <f>SUM(F437+K403)</f>
        <v>154</v>
      </c>
      <c r="H437" s="98">
        <f>SUM(G437+K403)</f>
        <v>155</v>
      </c>
      <c r="I437" s="98">
        <f>SUM(H437+K403)</f>
        <v>156</v>
      </c>
      <c r="J437" s="98">
        <f>SUM(I437+K403)</f>
        <v>157</v>
      </c>
      <c r="K437" s="98">
        <f>SUM(J437+K403)</f>
        <v>158</v>
      </c>
      <c r="L437" s="98">
        <f>SUM(K437+K403)</f>
        <v>159</v>
      </c>
      <c r="M437" s="98">
        <f>SUM(L437+K403)</f>
        <v>160</v>
      </c>
      <c r="N437" s="98">
        <f>SUM(M437+K403)</f>
        <v>161</v>
      </c>
      <c r="O437" s="98">
        <f>SUM(N437+K403)</f>
        <v>162</v>
      </c>
      <c r="P437" s="98">
        <f>SUM(O437+K403)</f>
        <v>163</v>
      </c>
      <c r="Q437" s="98">
        <f>SUM(P437+K403)</f>
        <v>164</v>
      </c>
      <c r="R437" s="98">
        <f>SUM(Q437+K403)</f>
        <v>165</v>
      </c>
      <c r="S437" s="98">
        <f>SUM(R437+K403)</f>
        <v>166</v>
      </c>
      <c r="T437" s="98">
        <f>SUM(S437+K403)</f>
        <v>167</v>
      </c>
      <c r="U437" s="98">
        <f>SUM(T437+K403)</f>
        <v>168</v>
      </c>
      <c r="V437" s="98">
        <f>SUM(U437+K403)</f>
        <v>169</v>
      </c>
      <c r="W437" s="98">
        <f>SUM(V437+K403)</f>
        <v>170</v>
      </c>
      <c r="X437" s="98">
        <f>SUM(W437+K403)</f>
        <v>171</v>
      </c>
      <c r="Y437" s="98">
        <f>SUM(X437+K403)</f>
        <v>172</v>
      </c>
      <c r="Z437" s="98">
        <f>SUM(Y437+K403)</f>
        <v>173</v>
      </c>
      <c r="AA437" s="98">
        <f>SUM(Z437+K403)</f>
        <v>174</v>
      </c>
      <c r="AB437" s="127">
        <f>SUM(AA437+K403)</f>
        <v>175</v>
      </c>
      <c r="AC437" s="133"/>
      <c r="AD437" s="125"/>
      <c r="AE437" s="125"/>
      <c r="AF437" s="125"/>
      <c r="AG437" s="125"/>
      <c r="AH437" s="125"/>
      <c r="AI437" s="125"/>
      <c r="AJ437" s="125"/>
    </row>
    <row r="438" spans="1:36" ht="12" customHeight="1" x14ac:dyDescent="0.2">
      <c r="A438" s="69"/>
      <c r="B438" s="339" t="s">
        <v>79</v>
      </c>
      <c r="C438" s="340"/>
      <c r="D438" s="11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9"/>
      <c r="AC438" s="134"/>
      <c r="AD438" s="123"/>
      <c r="AE438" s="123"/>
      <c r="AF438" s="123"/>
      <c r="AG438" s="123"/>
      <c r="AH438" s="123"/>
      <c r="AI438" s="123"/>
      <c r="AJ438" s="123"/>
    </row>
    <row r="439" spans="1:36" ht="12" customHeight="1" thickBot="1" x14ac:dyDescent="0.25">
      <c r="A439" s="69"/>
      <c r="B439" s="335" t="s">
        <v>58</v>
      </c>
      <c r="C439" s="336"/>
      <c r="D439" s="120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2"/>
      <c r="AC439" s="134"/>
      <c r="AD439" s="123"/>
      <c r="AE439" s="123"/>
      <c r="AF439" s="123"/>
      <c r="AG439" s="123"/>
      <c r="AH439" s="123"/>
      <c r="AI439" s="123"/>
      <c r="AJ439" s="123"/>
    </row>
    <row r="440" spans="1:36" ht="5.0999999999999996" customHeight="1" thickBot="1" x14ac:dyDescent="0.25">
      <c r="A440" s="105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36"/>
      <c r="AD440" s="124"/>
      <c r="AE440" s="124"/>
      <c r="AF440" s="124"/>
      <c r="AG440" s="124"/>
      <c r="AH440" s="124"/>
      <c r="AI440" s="124"/>
      <c r="AJ440" s="124"/>
    </row>
    <row r="441" spans="1:36" ht="5.0999999999999996" customHeight="1" x14ac:dyDescent="0.2">
      <c r="A441" s="103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104"/>
    </row>
    <row r="442" spans="1:36" ht="12" customHeight="1" x14ac:dyDescent="0.2">
      <c r="A442" s="69"/>
      <c r="B442" s="305" t="s">
        <v>67</v>
      </c>
      <c r="C442" s="306"/>
      <c r="D442" s="63"/>
      <c r="E442" s="316" t="s">
        <v>68</v>
      </c>
      <c r="F442" s="317"/>
      <c r="G442" s="318"/>
      <c r="H442" s="100"/>
      <c r="I442" s="316" t="s">
        <v>69</v>
      </c>
      <c r="J442" s="317"/>
      <c r="K442" s="318"/>
      <c r="L442" s="100"/>
      <c r="M442" s="316" t="s">
        <v>70</v>
      </c>
      <c r="N442" s="317"/>
      <c r="O442" s="318"/>
      <c r="P442" s="71"/>
      <c r="Q442" s="316" t="s">
        <v>59</v>
      </c>
      <c r="R442" s="317"/>
      <c r="S442" s="317"/>
      <c r="T442" s="317"/>
      <c r="U442" s="318"/>
      <c r="V442" s="100"/>
      <c r="W442" s="293" t="s">
        <v>103</v>
      </c>
      <c r="X442" s="294"/>
      <c r="Y442" s="294"/>
      <c r="Z442" s="294"/>
      <c r="AA442" s="294"/>
      <c r="AB442" s="295"/>
      <c r="AC442" s="68"/>
    </row>
    <row r="443" spans="1:36" ht="13.15" customHeight="1" x14ac:dyDescent="0.2">
      <c r="A443" s="69"/>
      <c r="B443" s="129"/>
      <c r="C443" s="130"/>
      <c r="D443" s="63"/>
      <c r="E443" s="320"/>
      <c r="F443" s="321"/>
      <c r="G443" s="322"/>
      <c r="H443" s="64"/>
      <c r="I443" s="329">
        <v>1</v>
      </c>
      <c r="J443" s="288" t="s">
        <v>71</v>
      </c>
      <c r="K443" s="331">
        <v>1</v>
      </c>
      <c r="L443" s="63"/>
      <c r="M443" s="320"/>
      <c r="N443" s="321"/>
      <c r="O443" s="322"/>
      <c r="P443" s="65"/>
      <c r="Q443" s="296">
        <f>Q403</f>
        <v>0</v>
      </c>
      <c r="R443" s="297"/>
      <c r="S443" s="297"/>
      <c r="T443" s="297"/>
      <c r="U443" s="298"/>
      <c r="V443" s="66"/>
      <c r="W443" s="287">
        <f>W403</f>
        <v>0</v>
      </c>
      <c r="X443" s="288"/>
      <c r="Y443" s="288"/>
      <c r="Z443" s="288"/>
      <c r="AA443" s="288"/>
      <c r="AB443" s="289"/>
      <c r="AC443" s="68"/>
    </row>
    <row r="444" spans="1:36" ht="13.15" customHeight="1" x14ac:dyDescent="0.2">
      <c r="A444" s="69"/>
      <c r="B444" s="126"/>
      <c r="C444" s="126"/>
      <c r="D444" s="63"/>
      <c r="E444" s="323"/>
      <c r="F444" s="324"/>
      <c r="G444" s="325"/>
      <c r="H444" s="64"/>
      <c r="I444" s="330"/>
      <c r="J444" s="291"/>
      <c r="K444" s="332"/>
      <c r="L444" s="67"/>
      <c r="M444" s="323"/>
      <c r="N444" s="324"/>
      <c r="O444" s="325"/>
      <c r="P444" s="65"/>
      <c r="Q444" s="299"/>
      <c r="R444" s="300"/>
      <c r="S444" s="300"/>
      <c r="T444" s="300"/>
      <c r="U444" s="301"/>
      <c r="V444" s="66"/>
      <c r="W444" s="290"/>
      <c r="X444" s="291"/>
      <c r="Y444" s="291"/>
      <c r="Z444" s="291"/>
      <c r="AA444" s="291"/>
      <c r="AB444" s="292"/>
      <c r="AC444" s="68"/>
    </row>
    <row r="445" spans="1:36" ht="12" customHeight="1" x14ac:dyDescent="0.2">
      <c r="A445" s="69"/>
      <c r="B445" s="341" t="s">
        <v>72</v>
      </c>
      <c r="C445" s="342"/>
      <c r="D445" s="63"/>
      <c r="E445" s="63"/>
      <c r="F445" s="307"/>
      <c r="G445" s="307"/>
      <c r="H445" s="307"/>
      <c r="I445" s="307"/>
      <c r="J445" s="307"/>
      <c r="K445" s="307"/>
      <c r="L445" s="307"/>
      <c r="M445" s="63"/>
      <c r="N445" s="71"/>
      <c r="O445" s="63"/>
      <c r="P445" s="63"/>
      <c r="Q445" s="63"/>
      <c r="R445" s="63"/>
      <c r="S445" s="63"/>
      <c r="T445" s="63"/>
      <c r="U445" s="63"/>
      <c r="V445" s="72"/>
      <c r="W445" s="63"/>
      <c r="X445" s="63"/>
      <c r="Y445" s="63"/>
      <c r="Z445" s="63"/>
      <c r="AA445" s="63"/>
      <c r="AB445" s="63"/>
      <c r="AC445" s="68"/>
    </row>
    <row r="446" spans="1:36" x14ac:dyDescent="0.2">
      <c r="A446" s="69"/>
      <c r="B446" s="131">
        <f>B443/25.4</f>
        <v>0</v>
      </c>
      <c r="C446" s="132">
        <f>C443/25.4</f>
        <v>0</v>
      </c>
      <c r="D446" s="63"/>
      <c r="E446" s="326" t="s">
        <v>80</v>
      </c>
      <c r="F446" s="327"/>
      <c r="G446" s="328"/>
      <c r="H446" s="63"/>
      <c r="I446" s="305" t="s">
        <v>73</v>
      </c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06"/>
      <c r="V446" s="53"/>
      <c r="W446" s="316" t="s">
        <v>74</v>
      </c>
      <c r="X446" s="317"/>
      <c r="Y446" s="317"/>
      <c r="Z446" s="317"/>
      <c r="AA446" s="317"/>
      <c r="AB446" s="318"/>
      <c r="AC446" s="68"/>
    </row>
    <row r="447" spans="1:36" ht="13.15" customHeight="1" x14ac:dyDescent="0.2">
      <c r="A447" s="69"/>
      <c r="B447" s="101" t="s">
        <v>75</v>
      </c>
      <c r="C447" s="73">
        <f>B446-C446</f>
        <v>0</v>
      </c>
      <c r="D447" s="63"/>
      <c r="E447" s="310"/>
      <c r="F447" s="311"/>
      <c r="G447" s="312"/>
      <c r="H447" s="63"/>
      <c r="I447" s="310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2"/>
      <c r="V447" s="53"/>
      <c r="W447" s="320"/>
      <c r="X447" s="321"/>
      <c r="Y447" s="321"/>
      <c r="Z447" s="321"/>
      <c r="AA447" s="321"/>
      <c r="AB447" s="322"/>
      <c r="AC447" s="68"/>
    </row>
    <row r="448" spans="1:36" ht="13.15" customHeight="1" x14ac:dyDescent="0.2">
      <c r="A448" s="69"/>
      <c r="B448" s="101" t="s">
        <v>76</v>
      </c>
      <c r="C448" s="74">
        <f>C447/12</f>
        <v>0</v>
      </c>
      <c r="D448" s="63"/>
      <c r="E448" s="313"/>
      <c r="F448" s="314"/>
      <c r="G448" s="315"/>
      <c r="H448" s="63"/>
      <c r="I448" s="313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5"/>
      <c r="V448" s="53"/>
      <c r="W448" s="323"/>
      <c r="X448" s="324"/>
      <c r="Y448" s="324"/>
      <c r="Z448" s="324"/>
      <c r="AA448" s="324"/>
      <c r="AB448" s="325"/>
      <c r="AC448" s="68"/>
    </row>
    <row r="449" spans="1:37" ht="10.15" customHeight="1" x14ac:dyDescent="0.2">
      <c r="A449" s="69"/>
      <c r="B449" s="63"/>
      <c r="C449" s="63"/>
      <c r="D449" s="63"/>
      <c r="E449" s="63"/>
      <c r="F449" s="307"/>
      <c r="G449" s="307"/>
      <c r="H449" s="307"/>
      <c r="I449" s="307"/>
      <c r="J449" s="307"/>
      <c r="K449" s="307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70"/>
      <c r="AC449" s="68"/>
    </row>
    <row r="450" spans="1:37" ht="50.1" customHeight="1" x14ac:dyDescent="0.2">
      <c r="A450" s="69"/>
      <c r="B450" s="333" t="s">
        <v>83</v>
      </c>
      <c r="C450" s="334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68"/>
    </row>
    <row r="451" spans="1:37" ht="39.950000000000003" customHeight="1" x14ac:dyDescent="0.2">
      <c r="A451" s="69"/>
      <c r="B451" s="333" t="s">
        <v>2</v>
      </c>
      <c r="C451" s="334"/>
      <c r="D451" s="99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68"/>
    </row>
    <row r="452" spans="1:37" ht="4.9000000000000004" customHeight="1" thickBot="1" x14ac:dyDescent="0.25">
      <c r="A452" s="69"/>
      <c r="B452" s="304"/>
      <c r="C452" s="304"/>
      <c r="D452" s="304"/>
      <c r="E452" s="304"/>
      <c r="F452" s="304"/>
      <c r="G452" s="304"/>
      <c r="H452" s="304"/>
      <c r="I452" s="304"/>
      <c r="J452" s="304"/>
      <c r="K452" s="304"/>
      <c r="L452" s="304"/>
      <c r="M452" s="304"/>
      <c r="N452" s="304"/>
      <c r="O452" s="304"/>
      <c r="P452" s="304"/>
      <c r="Q452" s="304"/>
      <c r="R452" s="304"/>
      <c r="S452" s="304"/>
      <c r="T452" s="304"/>
      <c r="U452" s="304"/>
      <c r="V452" s="304"/>
      <c r="W452" s="304"/>
      <c r="X452" s="304"/>
      <c r="Y452" s="304"/>
      <c r="Z452" s="304"/>
      <c r="AA452" s="304"/>
      <c r="AB452" s="304"/>
      <c r="AC452" s="68"/>
    </row>
    <row r="453" spans="1:37" ht="12" customHeight="1" thickBot="1" x14ac:dyDescent="0.25">
      <c r="A453" s="69"/>
      <c r="B453" s="337" t="s">
        <v>77</v>
      </c>
      <c r="C453" s="338"/>
      <c r="D453" s="95">
        <v>1</v>
      </c>
      <c r="E453" s="96">
        <f>IF(K443=1,2,K443)</f>
        <v>2</v>
      </c>
      <c r="F453" s="96">
        <f>SUM(E453+K443)</f>
        <v>3</v>
      </c>
      <c r="G453" s="96">
        <f>SUM(F453+K443)</f>
        <v>4</v>
      </c>
      <c r="H453" s="96">
        <f>SUM(G453+K443)</f>
        <v>5</v>
      </c>
      <c r="I453" s="96">
        <f>SUM(H453+K443)</f>
        <v>6</v>
      </c>
      <c r="J453" s="96">
        <f>SUM(I453+K443)</f>
        <v>7</v>
      </c>
      <c r="K453" s="96">
        <f>SUM(J453+K443)</f>
        <v>8</v>
      </c>
      <c r="L453" s="96">
        <f>SUM(K453+K443)</f>
        <v>9</v>
      </c>
      <c r="M453" s="96">
        <f>SUM(L453+K443)</f>
        <v>10</v>
      </c>
      <c r="N453" s="96">
        <f>SUM(M453+K443)</f>
        <v>11</v>
      </c>
      <c r="O453" s="96">
        <f>SUM(N453+K443)</f>
        <v>12</v>
      </c>
      <c r="P453" s="96">
        <f>SUM(O453+K443)</f>
        <v>13</v>
      </c>
      <c r="Q453" s="96">
        <f>SUM(P453+K443)</f>
        <v>14</v>
      </c>
      <c r="R453" s="96">
        <f>SUM(Q453+K443)</f>
        <v>15</v>
      </c>
      <c r="S453" s="96">
        <f>SUM(R453+K443)</f>
        <v>16</v>
      </c>
      <c r="T453" s="96">
        <f>SUM(S453+K443)</f>
        <v>17</v>
      </c>
      <c r="U453" s="96">
        <f>SUM(T453+K443)</f>
        <v>18</v>
      </c>
      <c r="V453" s="96">
        <f>SUM(U453+K443)</f>
        <v>19</v>
      </c>
      <c r="W453" s="96">
        <f>SUM(V453+K443)</f>
        <v>20</v>
      </c>
      <c r="X453" s="96">
        <f>SUM(W453+K443)</f>
        <v>21</v>
      </c>
      <c r="Y453" s="96">
        <f>SUM(X453+K443)</f>
        <v>22</v>
      </c>
      <c r="Z453" s="96">
        <f>SUM(Y453+K443)</f>
        <v>23</v>
      </c>
      <c r="AA453" s="96">
        <f>SUM(Z453+K443)</f>
        <v>24</v>
      </c>
      <c r="AB453" s="97">
        <f>SUM(AA453+K443)</f>
        <v>25</v>
      </c>
      <c r="AC453" s="133"/>
      <c r="AD453" s="125"/>
      <c r="AE453" s="125"/>
      <c r="AF453" s="125"/>
      <c r="AG453" s="125"/>
      <c r="AH453" s="125"/>
      <c r="AI453" s="125"/>
      <c r="AJ453" s="125"/>
      <c r="AK453" s="126"/>
    </row>
    <row r="454" spans="1:37" ht="12" customHeight="1" x14ac:dyDescent="0.2">
      <c r="A454" s="69"/>
      <c r="B454" s="339" t="s">
        <v>79</v>
      </c>
      <c r="C454" s="340"/>
      <c r="D454" s="11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9"/>
      <c r="AC454" s="134"/>
      <c r="AD454" s="123"/>
      <c r="AE454" s="123"/>
      <c r="AF454" s="123"/>
      <c r="AG454" s="123"/>
      <c r="AH454" s="123"/>
      <c r="AI454" s="123"/>
      <c r="AJ454" s="123"/>
    </row>
    <row r="455" spans="1:37" ht="12" customHeight="1" thickBot="1" x14ac:dyDescent="0.25">
      <c r="A455" s="69"/>
      <c r="B455" s="335" t="s">
        <v>58</v>
      </c>
      <c r="C455" s="336"/>
      <c r="D455" s="120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2"/>
      <c r="AC455" s="134"/>
      <c r="AD455" s="123"/>
      <c r="AE455" s="123"/>
      <c r="AF455" s="123"/>
      <c r="AG455" s="123"/>
      <c r="AH455" s="123"/>
      <c r="AI455" s="123"/>
      <c r="AJ455" s="123"/>
    </row>
    <row r="456" spans="1:37" ht="12.95" customHeight="1" thickBot="1" x14ac:dyDescent="0.25">
      <c r="A456" s="69"/>
      <c r="B456" s="128"/>
      <c r="C456" s="128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35"/>
      <c r="AD456" s="124"/>
      <c r="AE456" s="124"/>
      <c r="AF456" s="124"/>
      <c r="AG456" s="124"/>
      <c r="AH456" s="124"/>
      <c r="AI456" s="124"/>
      <c r="AJ456" s="124"/>
    </row>
    <row r="457" spans="1:37" ht="12" customHeight="1" thickBot="1" x14ac:dyDescent="0.25">
      <c r="A457" s="69"/>
      <c r="B457" s="337" t="s">
        <v>77</v>
      </c>
      <c r="C457" s="338"/>
      <c r="D457" s="98">
        <f>SUM(AB453+K443)</f>
        <v>26</v>
      </c>
      <c r="E457" s="98">
        <f>SUM(D457+K443)</f>
        <v>27</v>
      </c>
      <c r="F457" s="98">
        <f>SUM(E457+K443)</f>
        <v>28</v>
      </c>
      <c r="G457" s="98">
        <f>SUM(F457+K443)</f>
        <v>29</v>
      </c>
      <c r="H457" s="98">
        <f>SUM(G457+K443)</f>
        <v>30</v>
      </c>
      <c r="I457" s="98">
        <f>SUM(H457+K443)</f>
        <v>31</v>
      </c>
      <c r="J457" s="98">
        <f>SUM(I457+K443)</f>
        <v>32</v>
      </c>
      <c r="K457" s="98">
        <f>SUM(J457+K443)</f>
        <v>33</v>
      </c>
      <c r="L457" s="98">
        <f>SUM(K457+K443)</f>
        <v>34</v>
      </c>
      <c r="M457" s="98">
        <f>SUM(L457+K443)</f>
        <v>35</v>
      </c>
      <c r="N457" s="98">
        <f>SUM(M457+K443)</f>
        <v>36</v>
      </c>
      <c r="O457" s="98">
        <f>SUM(N457+K443)</f>
        <v>37</v>
      </c>
      <c r="P457" s="98">
        <f>SUM(O457+K443)</f>
        <v>38</v>
      </c>
      <c r="Q457" s="98">
        <f>SUM(P457+K443)</f>
        <v>39</v>
      </c>
      <c r="R457" s="98">
        <f>SUM(Q457+K443)</f>
        <v>40</v>
      </c>
      <c r="S457" s="98">
        <f>SUM(R457+K443)</f>
        <v>41</v>
      </c>
      <c r="T457" s="98">
        <f>SUM(S457+K443)</f>
        <v>42</v>
      </c>
      <c r="U457" s="98">
        <f>SUM(T457+K443)</f>
        <v>43</v>
      </c>
      <c r="V457" s="98">
        <f>SUM(U457+K443)</f>
        <v>44</v>
      </c>
      <c r="W457" s="98">
        <f>SUM(V457+K443)</f>
        <v>45</v>
      </c>
      <c r="X457" s="98">
        <f>SUM(W457+K443)</f>
        <v>46</v>
      </c>
      <c r="Y457" s="98">
        <f>SUM(X457+K443)</f>
        <v>47</v>
      </c>
      <c r="Z457" s="98">
        <f>SUM(Y457+K443)</f>
        <v>48</v>
      </c>
      <c r="AA457" s="98">
        <f>SUM(Z457+K443)</f>
        <v>49</v>
      </c>
      <c r="AB457" s="127">
        <f>SUM(AA457+K443)</f>
        <v>50</v>
      </c>
      <c r="AC457" s="133"/>
      <c r="AD457" s="125"/>
      <c r="AE457" s="125"/>
      <c r="AF457" s="125"/>
      <c r="AG457" s="125"/>
      <c r="AH457" s="125"/>
      <c r="AI457" s="125"/>
      <c r="AJ457" s="125"/>
    </row>
    <row r="458" spans="1:37" ht="12" customHeight="1" x14ac:dyDescent="0.2">
      <c r="A458" s="69"/>
      <c r="B458" s="339" t="s">
        <v>79</v>
      </c>
      <c r="C458" s="340"/>
      <c r="D458" s="11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9"/>
      <c r="AC458" s="134"/>
      <c r="AD458" s="123"/>
      <c r="AE458" s="123"/>
      <c r="AF458" s="123"/>
      <c r="AG458" s="123"/>
      <c r="AH458" s="123"/>
      <c r="AI458" s="123"/>
      <c r="AJ458" s="123"/>
    </row>
    <row r="459" spans="1:37" ht="12" customHeight="1" thickBot="1" x14ac:dyDescent="0.25">
      <c r="A459" s="69"/>
      <c r="B459" s="335" t="s">
        <v>58</v>
      </c>
      <c r="C459" s="336"/>
      <c r="D459" s="120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2"/>
      <c r="AC459" s="134"/>
      <c r="AD459" s="123"/>
      <c r="AE459" s="123"/>
      <c r="AF459" s="123"/>
      <c r="AG459" s="123"/>
      <c r="AH459" s="123"/>
      <c r="AI459" s="123"/>
      <c r="AJ459" s="123"/>
    </row>
    <row r="460" spans="1:37" ht="12.95" customHeight="1" thickBot="1" x14ac:dyDescent="0.25">
      <c r="A460" s="69"/>
      <c r="B460" s="128"/>
      <c r="C460" s="128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35"/>
      <c r="AD460" s="124"/>
      <c r="AE460" s="124"/>
      <c r="AF460" s="124"/>
      <c r="AG460" s="124"/>
      <c r="AH460" s="124"/>
      <c r="AI460" s="124"/>
      <c r="AJ460" s="124"/>
    </row>
    <row r="461" spans="1:37" ht="12" customHeight="1" thickBot="1" x14ac:dyDescent="0.25">
      <c r="A461" s="69"/>
      <c r="B461" s="337" t="s">
        <v>77</v>
      </c>
      <c r="C461" s="338"/>
      <c r="D461" s="98">
        <f>SUM(AB457+K443)</f>
        <v>51</v>
      </c>
      <c r="E461" s="98">
        <f>SUM(D461+K443)</f>
        <v>52</v>
      </c>
      <c r="F461" s="98">
        <f>SUM(E461+K443)</f>
        <v>53</v>
      </c>
      <c r="G461" s="98">
        <f>SUM(F461+K443)</f>
        <v>54</v>
      </c>
      <c r="H461" s="98">
        <f>SUM(G461+K443)</f>
        <v>55</v>
      </c>
      <c r="I461" s="98">
        <f>SUM(H461+K443)</f>
        <v>56</v>
      </c>
      <c r="J461" s="98">
        <f>SUM(I461+K443)</f>
        <v>57</v>
      </c>
      <c r="K461" s="98">
        <f>SUM(J461+K443)</f>
        <v>58</v>
      </c>
      <c r="L461" s="98">
        <f>SUM(K461+K443)</f>
        <v>59</v>
      </c>
      <c r="M461" s="98">
        <f>SUM(L461+K443)</f>
        <v>60</v>
      </c>
      <c r="N461" s="98">
        <f>SUM(M461+K443)</f>
        <v>61</v>
      </c>
      <c r="O461" s="98">
        <f>SUM(N461+K443)</f>
        <v>62</v>
      </c>
      <c r="P461" s="98">
        <f>SUM(O461+K443)</f>
        <v>63</v>
      </c>
      <c r="Q461" s="98">
        <f>SUM(P461+K443)</f>
        <v>64</v>
      </c>
      <c r="R461" s="98">
        <f>SUM(Q461+K443)</f>
        <v>65</v>
      </c>
      <c r="S461" s="98">
        <f>SUM(R461+K443)</f>
        <v>66</v>
      </c>
      <c r="T461" s="98">
        <f>SUM(S461+K443)</f>
        <v>67</v>
      </c>
      <c r="U461" s="98">
        <f>SUM(T461+K443)</f>
        <v>68</v>
      </c>
      <c r="V461" s="98">
        <f>SUM(U461+K443)</f>
        <v>69</v>
      </c>
      <c r="W461" s="98">
        <f>SUM(V461+K443)</f>
        <v>70</v>
      </c>
      <c r="X461" s="98">
        <f>SUM(W461+K443)</f>
        <v>71</v>
      </c>
      <c r="Y461" s="98">
        <f>SUM(X461+K443)</f>
        <v>72</v>
      </c>
      <c r="Z461" s="98">
        <f>SUM(Y461+K443)</f>
        <v>73</v>
      </c>
      <c r="AA461" s="98">
        <f>SUM(Z461+K443)</f>
        <v>74</v>
      </c>
      <c r="AB461" s="127">
        <f>SUM(AA461+K443)</f>
        <v>75</v>
      </c>
      <c r="AC461" s="133"/>
      <c r="AD461" s="125"/>
      <c r="AE461" s="125"/>
      <c r="AF461" s="125"/>
      <c r="AG461" s="125"/>
      <c r="AH461" s="125"/>
      <c r="AI461" s="125"/>
      <c r="AJ461" s="125"/>
    </row>
    <row r="462" spans="1:37" ht="12" customHeight="1" x14ac:dyDescent="0.2">
      <c r="A462" s="69"/>
      <c r="B462" s="339" t="s">
        <v>79</v>
      </c>
      <c r="C462" s="340"/>
      <c r="D462" s="117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9"/>
      <c r="AC462" s="134"/>
      <c r="AD462" s="123"/>
      <c r="AE462" s="123"/>
      <c r="AF462" s="123"/>
      <c r="AG462" s="123"/>
      <c r="AH462" s="123"/>
      <c r="AI462" s="123"/>
      <c r="AJ462" s="123"/>
    </row>
    <row r="463" spans="1:37" ht="12" customHeight="1" thickBot="1" x14ac:dyDescent="0.25">
      <c r="A463" s="69"/>
      <c r="B463" s="335" t="s">
        <v>58</v>
      </c>
      <c r="C463" s="336"/>
      <c r="D463" s="120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2"/>
      <c r="AC463" s="134"/>
      <c r="AD463" s="123"/>
      <c r="AE463" s="123"/>
      <c r="AF463" s="123"/>
      <c r="AG463" s="123"/>
      <c r="AH463" s="123"/>
      <c r="AI463" s="123"/>
      <c r="AJ463" s="123"/>
    </row>
    <row r="464" spans="1:37" ht="12.95" customHeight="1" thickBot="1" x14ac:dyDescent="0.25">
      <c r="A464" s="69"/>
      <c r="B464" s="128"/>
      <c r="C464" s="128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35"/>
      <c r="AD464" s="124"/>
      <c r="AE464" s="124"/>
      <c r="AF464" s="124"/>
      <c r="AG464" s="124"/>
      <c r="AH464" s="124"/>
      <c r="AI464" s="124"/>
      <c r="AJ464" s="124"/>
    </row>
    <row r="465" spans="1:36" ht="12" customHeight="1" thickBot="1" x14ac:dyDescent="0.25">
      <c r="A465" s="69"/>
      <c r="B465" s="337" t="s">
        <v>77</v>
      </c>
      <c r="C465" s="338"/>
      <c r="D465" s="98">
        <f>SUM(AB461+K443)</f>
        <v>76</v>
      </c>
      <c r="E465" s="98">
        <f>SUM(D465+K443)</f>
        <v>77</v>
      </c>
      <c r="F465" s="98">
        <f>SUM(E465+K443)</f>
        <v>78</v>
      </c>
      <c r="G465" s="98">
        <f>SUM(F465+K443)</f>
        <v>79</v>
      </c>
      <c r="H465" s="98">
        <f>SUM(G465+K443)</f>
        <v>80</v>
      </c>
      <c r="I465" s="98">
        <f>SUM(H465+K443)</f>
        <v>81</v>
      </c>
      <c r="J465" s="98">
        <f>SUM(I465+K443)</f>
        <v>82</v>
      </c>
      <c r="K465" s="98">
        <f>SUM(J465+K443)</f>
        <v>83</v>
      </c>
      <c r="L465" s="98">
        <f>SUM(K465+K443)</f>
        <v>84</v>
      </c>
      <c r="M465" s="98">
        <f>SUM(L465+K443)</f>
        <v>85</v>
      </c>
      <c r="N465" s="98">
        <f>SUM(M465+K443)</f>
        <v>86</v>
      </c>
      <c r="O465" s="98">
        <f>SUM(N465+K443)</f>
        <v>87</v>
      </c>
      <c r="P465" s="98">
        <f>SUM(O465+K443)</f>
        <v>88</v>
      </c>
      <c r="Q465" s="98">
        <f>SUM(P465+K443)</f>
        <v>89</v>
      </c>
      <c r="R465" s="98">
        <f>SUM(Q465+K443)</f>
        <v>90</v>
      </c>
      <c r="S465" s="98">
        <f>SUM(R465+K443)</f>
        <v>91</v>
      </c>
      <c r="T465" s="98">
        <f>SUM(S465+K443)</f>
        <v>92</v>
      </c>
      <c r="U465" s="98">
        <f>SUM(T465+K443)</f>
        <v>93</v>
      </c>
      <c r="V465" s="98">
        <f>SUM(U465+K443)</f>
        <v>94</v>
      </c>
      <c r="W465" s="98">
        <f>SUM(V465+K443)</f>
        <v>95</v>
      </c>
      <c r="X465" s="98">
        <f>SUM(W465+K443)</f>
        <v>96</v>
      </c>
      <c r="Y465" s="98">
        <f>SUM(X465+K443)</f>
        <v>97</v>
      </c>
      <c r="Z465" s="98">
        <f>SUM(Y465+K443)</f>
        <v>98</v>
      </c>
      <c r="AA465" s="98">
        <f>SUM(Z465+K443)</f>
        <v>99</v>
      </c>
      <c r="AB465" s="127">
        <f>SUM(AA465+K443)</f>
        <v>100</v>
      </c>
      <c r="AC465" s="133"/>
      <c r="AD465" s="125"/>
      <c r="AE465" s="125"/>
      <c r="AF465" s="125"/>
      <c r="AG465" s="125"/>
      <c r="AH465" s="125"/>
      <c r="AI465" s="125"/>
      <c r="AJ465" s="125"/>
    </row>
    <row r="466" spans="1:36" ht="12" customHeight="1" x14ac:dyDescent="0.2">
      <c r="A466" s="69"/>
      <c r="B466" s="339" t="s">
        <v>79</v>
      </c>
      <c r="C466" s="340"/>
      <c r="D466" s="11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9"/>
      <c r="AC466" s="134"/>
      <c r="AD466" s="123"/>
      <c r="AE466" s="123"/>
      <c r="AF466" s="123"/>
      <c r="AG466" s="123"/>
      <c r="AH466" s="123"/>
      <c r="AI466" s="123"/>
      <c r="AJ466" s="123"/>
    </row>
    <row r="467" spans="1:36" ht="12" customHeight="1" thickBot="1" x14ac:dyDescent="0.25">
      <c r="A467" s="69"/>
      <c r="B467" s="335" t="s">
        <v>58</v>
      </c>
      <c r="C467" s="336"/>
      <c r="D467" s="120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2"/>
      <c r="AC467" s="134"/>
      <c r="AD467" s="123"/>
      <c r="AE467" s="123"/>
      <c r="AF467" s="123"/>
      <c r="AG467" s="123"/>
      <c r="AH467" s="123"/>
      <c r="AI467" s="123"/>
      <c r="AJ467" s="123"/>
    </row>
    <row r="468" spans="1:36" ht="12.95" customHeight="1" thickBot="1" x14ac:dyDescent="0.25">
      <c r="A468" s="69"/>
      <c r="B468" s="128"/>
      <c r="C468" s="128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35"/>
      <c r="AD468" s="124"/>
      <c r="AE468" s="124"/>
      <c r="AF468" s="124"/>
      <c r="AG468" s="124"/>
      <c r="AH468" s="124"/>
      <c r="AI468" s="124"/>
      <c r="AJ468" s="124"/>
    </row>
    <row r="469" spans="1:36" ht="12" customHeight="1" thickBot="1" x14ac:dyDescent="0.25">
      <c r="A469" s="69"/>
      <c r="B469" s="337" t="s">
        <v>77</v>
      </c>
      <c r="C469" s="338"/>
      <c r="D469" s="98">
        <f>SUM(AB465+K443)</f>
        <v>101</v>
      </c>
      <c r="E469" s="98">
        <f>SUM(D469+K443)</f>
        <v>102</v>
      </c>
      <c r="F469" s="98">
        <f>SUM(E469+K443)</f>
        <v>103</v>
      </c>
      <c r="G469" s="98">
        <f>SUM(F469+K443)</f>
        <v>104</v>
      </c>
      <c r="H469" s="98">
        <f>SUM(G469+K443)</f>
        <v>105</v>
      </c>
      <c r="I469" s="98">
        <f>SUM(H469+K443)</f>
        <v>106</v>
      </c>
      <c r="J469" s="98">
        <f>SUM(I469+K443)</f>
        <v>107</v>
      </c>
      <c r="K469" s="98">
        <f>SUM(J469+K443)</f>
        <v>108</v>
      </c>
      <c r="L469" s="98">
        <f>SUM(K469+K443)</f>
        <v>109</v>
      </c>
      <c r="M469" s="98">
        <f>SUM(L469+K443)</f>
        <v>110</v>
      </c>
      <c r="N469" s="98">
        <f>SUM(M469+K443)</f>
        <v>111</v>
      </c>
      <c r="O469" s="98">
        <f>SUM(N469+K443)</f>
        <v>112</v>
      </c>
      <c r="P469" s="98">
        <f>SUM(O469+K443)</f>
        <v>113</v>
      </c>
      <c r="Q469" s="98">
        <f>SUM(P469+K443)</f>
        <v>114</v>
      </c>
      <c r="R469" s="98">
        <f>SUM(Q469+K443)</f>
        <v>115</v>
      </c>
      <c r="S469" s="98">
        <f>SUM(R469+K443)</f>
        <v>116</v>
      </c>
      <c r="T469" s="98">
        <f>SUM(S469+K443)</f>
        <v>117</v>
      </c>
      <c r="U469" s="98">
        <f>SUM(T469+K443)</f>
        <v>118</v>
      </c>
      <c r="V469" s="98">
        <f>SUM(U469+K443)</f>
        <v>119</v>
      </c>
      <c r="W469" s="98">
        <f>SUM(V469+K443)</f>
        <v>120</v>
      </c>
      <c r="X469" s="98">
        <f>SUM(W469+K443)</f>
        <v>121</v>
      </c>
      <c r="Y469" s="98">
        <f>SUM(X469+K443)</f>
        <v>122</v>
      </c>
      <c r="Z469" s="98">
        <f>SUM(Y469+K443)</f>
        <v>123</v>
      </c>
      <c r="AA469" s="98">
        <f>SUM(Z469+K443)</f>
        <v>124</v>
      </c>
      <c r="AB469" s="127">
        <f>SUM(AA469+K443)</f>
        <v>125</v>
      </c>
      <c r="AC469" s="133"/>
      <c r="AD469" s="125"/>
      <c r="AE469" s="125"/>
      <c r="AF469" s="125"/>
      <c r="AG469" s="125"/>
      <c r="AH469" s="125"/>
      <c r="AI469" s="125"/>
      <c r="AJ469" s="125"/>
    </row>
    <row r="470" spans="1:36" ht="12" customHeight="1" x14ac:dyDescent="0.2">
      <c r="A470" s="69"/>
      <c r="B470" s="339" t="s">
        <v>79</v>
      </c>
      <c r="C470" s="340"/>
      <c r="D470" s="11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9"/>
      <c r="AC470" s="134"/>
      <c r="AD470" s="123"/>
      <c r="AE470" s="123"/>
      <c r="AF470" s="123"/>
      <c r="AG470" s="123"/>
      <c r="AH470" s="123"/>
      <c r="AI470" s="123"/>
      <c r="AJ470" s="123"/>
    </row>
    <row r="471" spans="1:36" ht="12" customHeight="1" thickBot="1" x14ac:dyDescent="0.25">
      <c r="A471" s="69"/>
      <c r="B471" s="335" t="s">
        <v>58</v>
      </c>
      <c r="C471" s="336"/>
      <c r="D471" s="120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2"/>
      <c r="AC471" s="134"/>
      <c r="AD471" s="123"/>
      <c r="AE471" s="123"/>
      <c r="AF471" s="123"/>
      <c r="AG471" s="123"/>
      <c r="AH471" s="123"/>
      <c r="AI471" s="123"/>
      <c r="AJ471" s="123"/>
    </row>
    <row r="472" spans="1:36" ht="12.95" customHeight="1" thickBot="1" x14ac:dyDescent="0.25">
      <c r="A472" s="69"/>
      <c r="B472" s="128"/>
      <c r="C472" s="128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35"/>
      <c r="AD472" s="124"/>
      <c r="AE472" s="124"/>
      <c r="AF472" s="124"/>
      <c r="AG472" s="124"/>
      <c r="AH472" s="124"/>
      <c r="AI472" s="124"/>
      <c r="AJ472" s="124"/>
    </row>
    <row r="473" spans="1:36" ht="12" customHeight="1" thickBot="1" x14ac:dyDescent="0.25">
      <c r="A473" s="69"/>
      <c r="B473" s="337" t="s">
        <v>77</v>
      </c>
      <c r="C473" s="338"/>
      <c r="D473" s="98">
        <f>SUM(AB469+K443)</f>
        <v>126</v>
      </c>
      <c r="E473" s="98">
        <f>SUM(D473+K443)</f>
        <v>127</v>
      </c>
      <c r="F473" s="98">
        <f>SUM(E473+K443)</f>
        <v>128</v>
      </c>
      <c r="G473" s="98">
        <f>SUM(F473+K443)</f>
        <v>129</v>
      </c>
      <c r="H473" s="98">
        <f>SUM(G473+K443)</f>
        <v>130</v>
      </c>
      <c r="I473" s="98">
        <f>SUM(H473+K443)</f>
        <v>131</v>
      </c>
      <c r="J473" s="98">
        <f>SUM(I473+K443)</f>
        <v>132</v>
      </c>
      <c r="K473" s="98">
        <f>SUM(J473+K443)</f>
        <v>133</v>
      </c>
      <c r="L473" s="98">
        <f>SUM(K473+K443)</f>
        <v>134</v>
      </c>
      <c r="M473" s="98">
        <f>SUM(L473+K443)</f>
        <v>135</v>
      </c>
      <c r="N473" s="98">
        <f>SUM(M473+K443)</f>
        <v>136</v>
      </c>
      <c r="O473" s="98">
        <f>SUM(N473+K443)</f>
        <v>137</v>
      </c>
      <c r="P473" s="98">
        <f>SUM(O473+K443)</f>
        <v>138</v>
      </c>
      <c r="Q473" s="98">
        <f>SUM(P473+K443)</f>
        <v>139</v>
      </c>
      <c r="R473" s="98">
        <f>SUM(Q473+K443)</f>
        <v>140</v>
      </c>
      <c r="S473" s="98">
        <f>SUM(R473+K443)</f>
        <v>141</v>
      </c>
      <c r="T473" s="98">
        <f>SUM(S473+K443)</f>
        <v>142</v>
      </c>
      <c r="U473" s="98">
        <f>SUM(T473+K443)</f>
        <v>143</v>
      </c>
      <c r="V473" s="98">
        <f>SUM(U473+K443)</f>
        <v>144</v>
      </c>
      <c r="W473" s="98">
        <f>SUM(V473+K443)</f>
        <v>145</v>
      </c>
      <c r="X473" s="98">
        <f>SUM(W473+K443)</f>
        <v>146</v>
      </c>
      <c r="Y473" s="98">
        <f>SUM(X473+K443)</f>
        <v>147</v>
      </c>
      <c r="Z473" s="98">
        <f>SUM(Y473+K443)</f>
        <v>148</v>
      </c>
      <c r="AA473" s="98">
        <f>SUM(Z473+K443)</f>
        <v>149</v>
      </c>
      <c r="AB473" s="127">
        <f>SUM(AA473+K443)</f>
        <v>150</v>
      </c>
      <c r="AC473" s="133"/>
      <c r="AD473" s="125"/>
      <c r="AE473" s="125"/>
      <c r="AF473" s="125"/>
      <c r="AG473" s="125"/>
      <c r="AH473" s="125"/>
      <c r="AI473" s="125"/>
      <c r="AJ473" s="125"/>
    </row>
    <row r="474" spans="1:36" ht="12" customHeight="1" x14ac:dyDescent="0.2">
      <c r="A474" s="69"/>
      <c r="B474" s="339" t="s">
        <v>79</v>
      </c>
      <c r="C474" s="340"/>
      <c r="D474" s="11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9"/>
      <c r="AC474" s="134"/>
      <c r="AD474" s="123"/>
      <c r="AE474" s="123"/>
      <c r="AF474" s="123"/>
      <c r="AG474" s="123"/>
      <c r="AH474" s="123"/>
      <c r="AI474" s="123"/>
      <c r="AJ474" s="123"/>
    </row>
    <row r="475" spans="1:36" ht="12" customHeight="1" thickBot="1" x14ac:dyDescent="0.25">
      <c r="A475" s="69"/>
      <c r="B475" s="335" t="s">
        <v>58</v>
      </c>
      <c r="C475" s="336"/>
      <c r="D475" s="120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2"/>
      <c r="AC475" s="134"/>
      <c r="AD475" s="123"/>
      <c r="AE475" s="123"/>
      <c r="AF475" s="123"/>
      <c r="AG475" s="123"/>
      <c r="AH475" s="123"/>
      <c r="AI475" s="123"/>
      <c r="AJ475" s="123"/>
    </row>
    <row r="476" spans="1:36" ht="12.95" customHeight="1" thickBot="1" x14ac:dyDescent="0.25">
      <c r="A476" s="69"/>
      <c r="B476" s="128"/>
      <c r="C476" s="128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35"/>
      <c r="AD476" s="124"/>
      <c r="AE476" s="124"/>
      <c r="AF476" s="124"/>
      <c r="AG476" s="124"/>
      <c r="AH476" s="124"/>
      <c r="AI476" s="124"/>
      <c r="AJ476" s="124"/>
    </row>
    <row r="477" spans="1:36" ht="12" customHeight="1" thickBot="1" x14ac:dyDescent="0.25">
      <c r="A477" s="69"/>
      <c r="B477" s="337" t="s">
        <v>77</v>
      </c>
      <c r="C477" s="338"/>
      <c r="D477" s="98">
        <f>SUM(AB473+K443)</f>
        <v>151</v>
      </c>
      <c r="E477" s="98">
        <f>SUM(D477+K443)</f>
        <v>152</v>
      </c>
      <c r="F477" s="98">
        <f>SUM(E477+K443)</f>
        <v>153</v>
      </c>
      <c r="G477" s="98">
        <f>SUM(F477+K443)</f>
        <v>154</v>
      </c>
      <c r="H477" s="98">
        <f>SUM(G477+K443)</f>
        <v>155</v>
      </c>
      <c r="I477" s="98">
        <f>SUM(H477+K443)</f>
        <v>156</v>
      </c>
      <c r="J477" s="98">
        <f>SUM(I477+K443)</f>
        <v>157</v>
      </c>
      <c r="K477" s="98">
        <f>SUM(J477+K443)</f>
        <v>158</v>
      </c>
      <c r="L477" s="98">
        <f>SUM(K477+K443)</f>
        <v>159</v>
      </c>
      <c r="M477" s="98">
        <f>SUM(L477+K443)</f>
        <v>160</v>
      </c>
      <c r="N477" s="98">
        <f>SUM(M477+K443)</f>
        <v>161</v>
      </c>
      <c r="O477" s="98">
        <f>SUM(N477+K443)</f>
        <v>162</v>
      </c>
      <c r="P477" s="98">
        <f>SUM(O477+K443)</f>
        <v>163</v>
      </c>
      <c r="Q477" s="98">
        <f>SUM(P477+K443)</f>
        <v>164</v>
      </c>
      <c r="R477" s="98">
        <f>SUM(Q477+K443)</f>
        <v>165</v>
      </c>
      <c r="S477" s="98">
        <f>SUM(R477+K443)</f>
        <v>166</v>
      </c>
      <c r="T477" s="98">
        <f>SUM(S477+K443)</f>
        <v>167</v>
      </c>
      <c r="U477" s="98">
        <f>SUM(T477+K443)</f>
        <v>168</v>
      </c>
      <c r="V477" s="98">
        <f>SUM(U477+K443)</f>
        <v>169</v>
      </c>
      <c r="W477" s="98">
        <f>SUM(V477+K443)</f>
        <v>170</v>
      </c>
      <c r="X477" s="98">
        <f>SUM(W477+K443)</f>
        <v>171</v>
      </c>
      <c r="Y477" s="98">
        <f>SUM(X477+K443)</f>
        <v>172</v>
      </c>
      <c r="Z477" s="98">
        <f>SUM(Y477+K443)</f>
        <v>173</v>
      </c>
      <c r="AA477" s="98">
        <f>SUM(Z477+K443)</f>
        <v>174</v>
      </c>
      <c r="AB477" s="127">
        <f>SUM(AA477+K443)</f>
        <v>175</v>
      </c>
      <c r="AC477" s="133"/>
      <c r="AD477" s="125"/>
      <c r="AE477" s="125"/>
      <c r="AF477" s="125"/>
      <c r="AG477" s="125"/>
      <c r="AH477" s="125"/>
      <c r="AI477" s="125"/>
      <c r="AJ477" s="125"/>
    </row>
    <row r="478" spans="1:36" ht="12" customHeight="1" x14ac:dyDescent="0.2">
      <c r="A478" s="69"/>
      <c r="B478" s="339" t="s">
        <v>79</v>
      </c>
      <c r="C478" s="340"/>
      <c r="D478" s="11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9"/>
      <c r="AC478" s="134"/>
      <c r="AD478" s="123"/>
      <c r="AE478" s="123"/>
      <c r="AF478" s="123"/>
      <c r="AG478" s="123"/>
      <c r="AH478" s="123"/>
      <c r="AI478" s="123"/>
      <c r="AJ478" s="123"/>
    </row>
    <row r="479" spans="1:36" ht="12" customHeight="1" thickBot="1" x14ac:dyDescent="0.25">
      <c r="A479" s="69"/>
      <c r="B479" s="335" t="s">
        <v>58</v>
      </c>
      <c r="C479" s="336"/>
      <c r="D479" s="120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2"/>
      <c r="AC479" s="134"/>
      <c r="AD479" s="123"/>
      <c r="AE479" s="123"/>
      <c r="AF479" s="123"/>
      <c r="AG479" s="123"/>
      <c r="AH479" s="123"/>
      <c r="AI479" s="123"/>
      <c r="AJ479" s="123"/>
    </row>
    <row r="480" spans="1:36" ht="5.0999999999999996" customHeight="1" thickBot="1" x14ac:dyDescent="0.25">
      <c r="A480" s="105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36"/>
      <c r="AD480" s="124"/>
      <c r="AE480" s="124"/>
      <c r="AF480" s="124"/>
      <c r="AG480" s="124"/>
      <c r="AH480" s="124"/>
      <c r="AI480" s="124"/>
      <c r="AJ480" s="124"/>
    </row>
    <row r="481" spans="1:37" ht="5.0999999999999996" customHeight="1" x14ac:dyDescent="0.2">
      <c r="A481" s="103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104"/>
    </row>
    <row r="482" spans="1:37" ht="12" customHeight="1" x14ac:dyDescent="0.2">
      <c r="A482" s="69"/>
      <c r="B482" s="305" t="s">
        <v>67</v>
      </c>
      <c r="C482" s="306"/>
      <c r="D482" s="63"/>
      <c r="E482" s="316" t="s">
        <v>68</v>
      </c>
      <c r="F482" s="317"/>
      <c r="G482" s="318"/>
      <c r="H482" s="100"/>
      <c r="I482" s="316" t="s">
        <v>69</v>
      </c>
      <c r="J482" s="317"/>
      <c r="K482" s="318"/>
      <c r="L482" s="100"/>
      <c r="M482" s="316" t="s">
        <v>70</v>
      </c>
      <c r="N482" s="317"/>
      <c r="O482" s="318"/>
      <c r="P482" s="71"/>
      <c r="Q482" s="316" t="s">
        <v>59</v>
      </c>
      <c r="R482" s="317"/>
      <c r="S482" s="317"/>
      <c r="T482" s="317"/>
      <c r="U482" s="318"/>
      <c r="V482" s="100"/>
      <c r="W482" s="293" t="s">
        <v>103</v>
      </c>
      <c r="X482" s="294"/>
      <c r="Y482" s="294"/>
      <c r="Z482" s="294"/>
      <c r="AA482" s="294"/>
      <c r="AB482" s="295"/>
      <c r="AC482" s="68"/>
    </row>
    <row r="483" spans="1:37" ht="13.15" customHeight="1" x14ac:dyDescent="0.2">
      <c r="A483" s="69"/>
      <c r="B483" s="129"/>
      <c r="C483" s="130"/>
      <c r="D483" s="63"/>
      <c r="E483" s="320"/>
      <c r="F483" s="321"/>
      <c r="G483" s="322"/>
      <c r="H483" s="64"/>
      <c r="I483" s="329">
        <v>1</v>
      </c>
      <c r="J483" s="288" t="s">
        <v>71</v>
      </c>
      <c r="K483" s="331">
        <v>1</v>
      </c>
      <c r="L483" s="63"/>
      <c r="M483" s="320"/>
      <c r="N483" s="321"/>
      <c r="O483" s="322"/>
      <c r="P483" s="65"/>
      <c r="Q483" s="296">
        <f>Q443</f>
        <v>0</v>
      </c>
      <c r="R483" s="297"/>
      <c r="S483" s="297"/>
      <c r="T483" s="297"/>
      <c r="U483" s="298"/>
      <c r="V483" s="66"/>
      <c r="W483" s="287">
        <f>W443</f>
        <v>0</v>
      </c>
      <c r="X483" s="288"/>
      <c r="Y483" s="288"/>
      <c r="Z483" s="288"/>
      <c r="AA483" s="288"/>
      <c r="AB483" s="289"/>
      <c r="AC483" s="68"/>
    </row>
    <row r="484" spans="1:37" ht="13.15" customHeight="1" x14ac:dyDescent="0.2">
      <c r="A484" s="69"/>
      <c r="B484" s="126"/>
      <c r="C484" s="126"/>
      <c r="D484" s="63"/>
      <c r="E484" s="323"/>
      <c r="F484" s="324"/>
      <c r="G484" s="325"/>
      <c r="H484" s="64"/>
      <c r="I484" s="330"/>
      <c r="J484" s="291"/>
      <c r="K484" s="332"/>
      <c r="L484" s="67"/>
      <c r="M484" s="323"/>
      <c r="N484" s="324"/>
      <c r="O484" s="325"/>
      <c r="P484" s="65"/>
      <c r="Q484" s="299"/>
      <c r="R484" s="300"/>
      <c r="S484" s="300"/>
      <c r="T484" s="300"/>
      <c r="U484" s="301"/>
      <c r="V484" s="66"/>
      <c r="W484" s="290"/>
      <c r="X484" s="291"/>
      <c r="Y484" s="291"/>
      <c r="Z484" s="291"/>
      <c r="AA484" s="291"/>
      <c r="AB484" s="292"/>
      <c r="AC484" s="68"/>
    </row>
    <row r="485" spans="1:37" ht="12" customHeight="1" x14ac:dyDescent="0.2">
      <c r="A485" s="69"/>
      <c r="B485" s="341" t="s">
        <v>72</v>
      </c>
      <c r="C485" s="342"/>
      <c r="D485" s="63"/>
      <c r="E485" s="63"/>
      <c r="F485" s="307"/>
      <c r="G485" s="307"/>
      <c r="H485" s="307"/>
      <c r="I485" s="307"/>
      <c r="J485" s="307"/>
      <c r="K485" s="307"/>
      <c r="L485" s="307"/>
      <c r="M485" s="63"/>
      <c r="N485" s="71"/>
      <c r="O485" s="63"/>
      <c r="P485" s="63"/>
      <c r="Q485" s="63"/>
      <c r="R485" s="63"/>
      <c r="S485" s="63"/>
      <c r="T485" s="63"/>
      <c r="U485" s="63"/>
      <c r="V485" s="72"/>
      <c r="W485" s="63"/>
      <c r="X485" s="63"/>
      <c r="Y485" s="63"/>
      <c r="Z485" s="63"/>
      <c r="AA485" s="63"/>
      <c r="AB485" s="63"/>
      <c r="AC485" s="68"/>
    </row>
    <row r="486" spans="1:37" x14ac:dyDescent="0.2">
      <c r="A486" s="69"/>
      <c r="B486" s="131">
        <f>B483/25.4</f>
        <v>0</v>
      </c>
      <c r="C486" s="132">
        <f>C483/25.4</f>
        <v>0</v>
      </c>
      <c r="D486" s="63"/>
      <c r="E486" s="326" t="s">
        <v>80</v>
      </c>
      <c r="F486" s="327"/>
      <c r="G486" s="328"/>
      <c r="H486" s="63"/>
      <c r="I486" s="305" t="s">
        <v>73</v>
      </c>
      <c r="J486" s="319"/>
      <c r="K486" s="319"/>
      <c r="L486" s="319"/>
      <c r="M486" s="319"/>
      <c r="N486" s="319"/>
      <c r="O486" s="319"/>
      <c r="P486" s="319"/>
      <c r="Q486" s="319"/>
      <c r="R486" s="319"/>
      <c r="S486" s="319"/>
      <c r="T486" s="319"/>
      <c r="U486" s="306"/>
      <c r="V486" s="53"/>
      <c r="W486" s="316" t="s">
        <v>74</v>
      </c>
      <c r="X486" s="317"/>
      <c r="Y486" s="317"/>
      <c r="Z486" s="317"/>
      <c r="AA486" s="317"/>
      <c r="AB486" s="318"/>
      <c r="AC486" s="68"/>
    </row>
    <row r="487" spans="1:37" ht="13.15" customHeight="1" x14ac:dyDescent="0.2">
      <c r="A487" s="69"/>
      <c r="B487" s="101" t="s">
        <v>75</v>
      </c>
      <c r="C487" s="73">
        <f>B486-C486</f>
        <v>0</v>
      </c>
      <c r="D487" s="63"/>
      <c r="E487" s="310"/>
      <c r="F487" s="311"/>
      <c r="G487" s="312"/>
      <c r="H487" s="63"/>
      <c r="I487" s="310"/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1"/>
      <c r="U487" s="312"/>
      <c r="V487" s="53"/>
      <c r="W487" s="320"/>
      <c r="X487" s="321"/>
      <c r="Y487" s="321"/>
      <c r="Z487" s="321"/>
      <c r="AA487" s="321"/>
      <c r="AB487" s="322"/>
      <c r="AC487" s="68"/>
    </row>
    <row r="488" spans="1:37" ht="13.15" customHeight="1" x14ac:dyDescent="0.2">
      <c r="A488" s="69"/>
      <c r="B488" s="101" t="s">
        <v>76</v>
      </c>
      <c r="C488" s="74">
        <f>C487/12</f>
        <v>0</v>
      </c>
      <c r="D488" s="63"/>
      <c r="E488" s="313"/>
      <c r="F488" s="314"/>
      <c r="G488" s="315"/>
      <c r="H488" s="63"/>
      <c r="I488" s="313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5"/>
      <c r="V488" s="53"/>
      <c r="W488" s="323"/>
      <c r="X488" s="324"/>
      <c r="Y488" s="324"/>
      <c r="Z488" s="324"/>
      <c r="AA488" s="324"/>
      <c r="AB488" s="325"/>
      <c r="AC488" s="68"/>
    </row>
    <row r="489" spans="1:37" ht="10.15" customHeight="1" x14ac:dyDescent="0.2">
      <c r="A489" s="69"/>
      <c r="B489" s="63"/>
      <c r="C489" s="63"/>
      <c r="D489" s="63"/>
      <c r="E489" s="63"/>
      <c r="F489" s="307"/>
      <c r="G489" s="307"/>
      <c r="H489" s="307"/>
      <c r="I489" s="307"/>
      <c r="J489" s="307"/>
      <c r="K489" s="307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70"/>
      <c r="AC489" s="68"/>
    </row>
    <row r="490" spans="1:37" ht="50.1" customHeight="1" x14ac:dyDescent="0.2">
      <c r="A490" s="69"/>
      <c r="B490" s="333" t="s">
        <v>83</v>
      </c>
      <c r="C490" s="334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68"/>
    </row>
    <row r="491" spans="1:37" ht="39.950000000000003" customHeight="1" x14ac:dyDescent="0.2">
      <c r="A491" s="69"/>
      <c r="B491" s="333" t="s">
        <v>2</v>
      </c>
      <c r="C491" s="334"/>
      <c r="D491" s="99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68"/>
    </row>
    <row r="492" spans="1:37" ht="4.9000000000000004" customHeight="1" thickBot="1" x14ac:dyDescent="0.25">
      <c r="A492" s="69"/>
      <c r="B492" s="304"/>
      <c r="C492" s="304"/>
      <c r="D492" s="304"/>
      <c r="E492" s="304"/>
      <c r="F492" s="304"/>
      <c r="G492" s="304"/>
      <c r="H492" s="304"/>
      <c r="I492" s="304"/>
      <c r="J492" s="304"/>
      <c r="K492" s="304"/>
      <c r="L492" s="304"/>
      <c r="M492" s="304"/>
      <c r="N492" s="304"/>
      <c r="O492" s="304"/>
      <c r="P492" s="304"/>
      <c r="Q492" s="304"/>
      <c r="R492" s="304"/>
      <c r="S492" s="304"/>
      <c r="T492" s="304"/>
      <c r="U492" s="304"/>
      <c r="V492" s="304"/>
      <c r="W492" s="304"/>
      <c r="X492" s="304"/>
      <c r="Y492" s="304"/>
      <c r="Z492" s="304"/>
      <c r="AA492" s="304"/>
      <c r="AB492" s="304"/>
      <c r="AC492" s="68"/>
    </row>
    <row r="493" spans="1:37" ht="12" customHeight="1" thickBot="1" x14ac:dyDescent="0.25">
      <c r="A493" s="69"/>
      <c r="B493" s="337" t="s">
        <v>77</v>
      </c>
      <c r="C493" s="338"/>
      <c r="D493" s="95">
        <v>1</v>
      </c>
      <c r="E493" s="96">
        <f>IF(K483=1,2,K483)</f>
        <v>2</v>
      </c>
      <c r="F493" s="96">
        <f>SUM(E493+K483)</f>
        <v>3</v>
      </c>
      <c r="G493" s="96">
        <f>SUM(F493+K483)</f>
        <v>4</v>
      </c>
      <c r="H493" s="96">
        <f>SUM(G493+K483)</f>
        <v>5</v>
      </c>
      <c r="I493" s="96">
        <f>SUM(H493+K483)</f>
        <v>6</v>
      </c>
      <c r="J493" s="96">
        <f>SUM(I493+K483)</f>
        <v>7</v>
      </c>
      <c r="K493" s="96">
        <f>SUM(J493+K483)</f>
        <v>8</v>
      </c>
      <c r="L493" s="96">
        <f>SUM(K493+K483)</f>
        <v>9</v>
      </c>
      <c r="M493" s="96">
        <f>SUM(L493+K483)</f>
        <v>10</v>
      </c>
      <c r="N493" s="96">
        <f>SUM(M493+K483)</f>
        <v>11</v>
      </c>
      <c r="O493" s="96">
        <f>SUM(N493+K483)</f>
        <v>12</v>
      </c>
      <c r="P493" s="96">
        <f>SUM(O493+K483)</f>
        <v>13</v>
      </c>
      <c r="Q493" s="96">
        <f>SUM(P493+K483)</f>
        <v>14</v>
      </c>
      <c r="R493" s="96">
        <f>SUM(Q493+K483)</f>
        <v>15</v>
      </c>
      <c r="S493" s="96">
        <f>SUM(R493+K483)</f>
        <v>16</v>
      </c>
      <c r="T493" s="96">
        <f>SUM(S493+K483)</f>
        <v>17</v>
      </c>
      <c r="U493" s="96">
        <f>SUM(T493+K483)</f>
        <v>18</v>
      </c>
      <c r="V493" s="96">
        <f>SUM(U493+K483)</f>
        <v>19</v>
      </c>
      <c r="W493" s="96">
        <f>SUM(V493+K483)</f>
        <v>20</v>
      </c>
      <c r="X493" s="96">
        <f>SUM(W493+K483)</f>
        <v>21</v>
      </c>
      <c r="Y493" s="96">
        <f>SUM(X493+K483)</f>
        <v>22</v>
      </c>
      <c r="Z493" s="96">
        <f>SUM(Y493+K483)</f>
        <v>23</v>
      </c>
      <c r="AA493" s="96">
        <f>SUM(Z493+K483)</f>
        <v>24</v>
      </c>
      <c r="AB493" s="97">
        <f>SUM(AA493+K483)</f>
        <v>25</v>
      </c>
      <c r="AC493" s="133"/>
      <c r="AD493" s="125"/>
      <c r="AE493" s="125"/>
      <c r="AF493" s="125"/>
      <c r="AG493" s="125"/>
      <c r="AH493" s="125"/>
      <c r="AI493" s="125"/>
      <c r="AJ493" s="125"/>
      <c r="AK493" s="126"/>
    </row>
    <row r="494" spans="1:37" ht="12" customHeight="1" x14ac:dyDescent="0.2">
      <c r="A494" s="69"/>
      <c r="B494" s="339" t="s">
        <v>79</v>
      </c>
      <c r="C494" s="340"/>
      <c r="D494" s="11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9"/>
      <c r="AC494" s="134"/>
      <c r="AD494" s="123"/>
      <c r="AE494" s="123"/>
      <c r="AF494" s="123"/>
      <c r="AG494" s="123"/>
      <c r="AH494" s="123"/>
      <c r="AI494" s="123"/>
      <c r="AJ494" s="123"/>
    </row>
    <row r="495" spans="1:37" ht="12" customHeight="1" thickBot="1" x14ac:dyDescent="0.25">
      <c r="A495" s="69"/>
      <c r="B495" s="335" t="s">
        <v>58</v>
      </c>
      <c r="C495" s="336"/>
      <c r="D495" s="120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2"/>
      <c r="AC495" s="134"/>
      <c r="AD495" s="123"/>
      <c r="AE495" s="123"/>
      <c r="AF495" s="123"/>
      <c r="AG495" s="123"/>
      <c r="AH495" s="123"/>
      <c r="AI495" s="123"/>
      <c r="AJ495" s="123"/>
    </row>
    <row r="496" spans="1:37" ht="12.95" customHeight="1" thickBot="1" x14ac:dyDescent="0.25">
      <c r="A496" s="69"/>
      <c r="B496" s="128"/>
      <c r="C496" s="128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35"/>
      <c r="AD496" s="124"/>
      <c r="AE496" s="124"/>
      <c r="AF496" s="124"/>
      <c r="AG496" s="124"/>
      <c r="AH496" s="124"/>
      <c r="AI496" s="124"/>
      <c r="AJ496" s="124"/>
    </row>
    <row r="497" spans="1:36" ht="12" customHeight="1" thickBot="1" x14ac:dyDescent="0.25">
      <c r="A497" s="69"/>
      <c r="B497" s="337" t="s">
        <v>77</v>
      </c>
      <c r="C497" s="338"/>
      <c r="D497" s="98">
        <f>SUM(AB493+K483)</f>
        <v>26</v>
      </c>
      <c r="E497" s="98">
        <f>SUM(D497+K483)</f>
        <v>27</v>
      </c>
      <c r="F497" s="98">
        <f>SUM(E497+K483)</f>
        <v>28</v>
      </c>
      <c r="G497" s="98">
        <f>SUM(F497+K483)</f>
        <v>29</v>
      </c>
      <c r="H497" s="98">
        <f>SUM(G497+K483)</f>
        <v>30</v>
      </c>
      <c r="I497" s="98">
        <f>SUM(H497+K483)</f>
        <v>31</v>
      </c>
      <c r="J497" s="98">
        <f>SUM(I497+K483)</f>
        <v>32</v>
      </c>
      <c r="K497" s="98">
        <f>SUM(J497+K483)</f>
        <v>33</v>
      </c>
      <c r="L497" s="98">
        <f>SUM(K497+K483)</f>
        <v>34</v>
      </c>
      <c r="M497" s="98">
        <f>SUM(L497+K483)</f>
        <v>35</v>
      </c>
      <c r="N497" s="98">
        <f>SUM(M497+K483)</f>
        <v>36</v>
      </c>
      <c r="O497" s="98">
        <f>SUM(N497+K483)</f>
        <v>37</v>
      </c>
      <c r="P497" s="98">
        <f>SUM(O497+K483)</f>
        <v>38</v>
      </c>
      <c r="Q497" s="98">
        <f>SUM(P497+K483)</f>
        <v>39</v>
      </c>
      <c r="R497" s="98">
        <f>SUM(Q497+K483)</f>
        <v>40</v>
      </c>
      <c r="S497" s="98">
        <f>SUM(R497+K483)</f>
        <v>41</v>
      </c>
      <c r="T497" s="98">
        <f>SUM(S497+K483)</f>
        <v>42</v>
      </c>
      <c r="U497" s="98">
        <f>SUM(T497+K483)</f>
        <v>43</v>
      </c>
      <c r="V497" s="98">
        <f>SUM(U497+K483)</f>
        <v>44</v>
      </c>
      <c r="W497" s="98">
        <f>SUM(V497+K483)</f>
        <v>45</v>
      </c>
      <c r="X497" s="98">
        <f>SUM(W497+K483)</f>
        <v>46</v>
      </c>
      <c r="Y497" s="98">
        <f>SUM(X497+K483)</f>
        <v>47</v>
      </c>
      <c r="Z497" s="98">
        <f>SUM(Y497+K483)</f>
        <v>48</v>
      </c>
      <c r="AA497" s="98">
        <f>SUM(Z497+K483)</f>
        <v>49</v>
      </c>
      <c r="AB497" s="127">
        <f>SUM(AA497+K483)</f>
        <v>50</v>
      </c>
      <c r="AC497" s="133"/>
      <c r="AD497" s="125"/>
      <c r="AE497" s="125"/>
      <c r="AF497" s="125"/>
      <c r="AG497" s="125"/>
      <c r="AH497" s="125"/>
      <c r="AI497" s="125"/>
      <c r="AJ497" s="125"/>
    </row>
    <row r="498" spans="1:36" ht="12" customHeight="1" x14ac:dyDescent="0.2">
      <c r="A498" s="69"/>
      <c r="B498" s="339" t="s">
        <v>79</v>
      </c>
      <c r="C498" s="340"/>
      <c r="D498" s="117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9"/>
      <c r="AC498" s="134"/>
      <c r="AD498" s="123"/>
      <c r="AE498" s="123"/>
      <c r="AF498" s="123"/>
      <c r="AG498" s="123"/>
      <c r="AH498" s="123"/>
      <c r="AI498" s="123"/>
      <c r="AJ498" s="123"/>
    </row>
    <row r="499" spans="1:36" ht="12" customHeight="1" thickBot="1" x14ac:dyDescent="0.25">
      <c r="A499" s="69"/>
      <c r="B499" s="335" t="s">
        <v>58</v>
      </c>
      <c r="C499" s="336"/>
      <c r="D499" s="120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2"/>
      <c r="AC499" s="134"/>
      <c r="AD499" s="123"/>
      <c r="AE499" s="123"/>
      <c r="AF499" s="123"/>
      <c r="AG499" s="123"/>
      <c r="AH499" s="123"/>
      <c r="AI499" s="123"/>
      <c r="AJ499" s="123"/>
    </row>
    <row r="500" spans="1:36" ht="12.95" customHeight="1" thickBot="1" x14ac:dyDescent="0.25">
      <c r="A500" s="69"/>
      <c r="B500" s="128"/>
      <c r="C500" s="128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35"/>
      <c r="AD500" s="124"/>
      <c r="AE500" s="124"/>
      <c r="AF500" s="124"/>
      <c r="AG500" s="124"/>
      <c r="AH500" s="124"/>
      <c r="AI500" s="124"/>
      <c r="AJ500" s="124"/>
    </row>
    <row r="501" spans="1:36" ht="12" customHeight="1" thickBot="1" x14ac:dyDescent="0.25">
      <c r="A501" s="69"/>
      <c r="B501" s="337" t="s">
        <v>77</v>
      </c>
      <c r="C501" s="338"/>
      <c r="D501" s="98">
        <f>SUM(AB497+K483)</f>
        <v>51</v>
      </c>
      <c r="E501" s="98">
        <f>SUM(D501+K483)</f>
        <v>52</v>
      </c>
      <c r="F501" s="98">
        <f>SUM(E501+K483)</f>
        <v>53</v>
      </c>
      <c r="G501" s="98">
        <f>SUM(F501+K483)</f>
        <v>54</v>
      </c>
      <c r="H501" s="98">
        <f>SUM(G501+K483)</f>
        <v>55</v>
      </c>
      <c r="I501" s="98">
        <f>SUM(H501+K483)</f>
        <v>56</v>
      </c>
      <c r="J501" s="98">
        <f>SUM(I501+K483)</f>
        <v>57</v>
      </c>
      <c r="K501" s="98">
        <f>SUM(J501+K483)</f>
        <v>58</v>
      </c>
      <c r="L501" s="98">
        <f>SUM(K501+K483)</f>
        <v>59</v>
      </c>
      <c r="M501" s="98">
        <f>SUM(L501+K483)</f>
        <v>60</v>
      </c>
      <c r="N501" s="98">
        <f>SUM(M501+K483)</f>
        <v>61</v>
      </c>
      <c r="O501" s="98">
        <f>SUM(N501+K483)</f>
        <v>62</v>
      </c>
      <c r="P501" s="98">
        <f>SUM(O501+K483)</f>
        <v>63</v>
      </c>
      <c r="Q501" s="98">
        <f>SUM(P501+K483)</f>
        <v>64</v>
      </c>
      <c r="R501" s="98">
        <f>SUM(Q501+K483)</f>
        <v>65</v>
      </c>
      <c r="S501" s="98">
        <f>SUM(R501+K483)</f>
        <v>66</v>
      </c>
      <c r="T501" s="98">
        <f>SUM(S501+K483)</f>
        <v>67</v>
      </c>
      <c r="U501" s="98">
        <f>SUM(T501+K483)</f>
        <v>68</v>
      </c>
      <c r="V501" s="98">
        <f>SUM(U501+K483)</f>
        <v>69</v>
      </c>
      <c r="W501" s="98">
        <f>SUM(V501+K483)</f>
        <v>70</v>
      </c>
      <c r="X501" s="98">
        <f>SUM(W501+K483)</f>
        <v>71</v>
      </c>
      <c r="Y501" s="98">
        <f>SUM(X501+K483)</f>
        <v>72</v>
      </c>
      <c r="Z501" s="98">
        <f>SUM(Y501+K483)</f>
        <v>73</v>
      </c>
      <c r="AA501" s="98">
        <f>SUM(Z501+K483)</f>
        <v>74</v>
      </c>
      <c r="AB501" s="127">
        <f>SUM(AA501+K483)</f>
        <v>75</v>
      </c>
      <c r="AC501" s="133"/>
      <c r="AD501" s="125"/>
      <c r="AE501" s="125"/>
      <c r="AF501" s="125"/>
      <c r="AG501" s="125"/>
      <c r="AH501" s="125"/>
      <c r="AI501" s="125"/>
      <c r="AJ501" s="125"/>
    </row>
    <row r="502" spans="1:36" ht="12" customHeight="1" x14ac:dyDescent="0.2">
      <c r="A502" s="69"/>
      <c r="B502" s="339" t="s">
        <v>79</v>
      </c>
      <c r="C502" s="340"/>
      <c r="D502" s="11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9"/>
      <c r="AC502" s="134"/>
      <c r="AD502" s="123"/>
      <c r="AE502" s="123"/>
      <c r="AF502" s="123"/>
      <c r="AG502" s="123"/>
      <c r="AH502" s="123"/>
      <c r="AI502" s="123"/>
      <c r="AJ502" s="123"/>
    </row>
    <row r="503" spans="1:36" ht="12" customHeight="1" thickBot="1" x14ac:dyDescent="0.25">
      <c r="A503" s="69"/>
      <c r="B503" s="335" t="s">
        <v>58</v>
      </c>
      <c r="C503" s="336"/>
      <c r="D503" s="120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2"/>
      <c r="AC503" s="134"/>
      <c r="AD503" s="123"/>
      <c r="AE503" s="123"/>
      <c r="AF503" s="123"/>
      <c r="AG503" s="123"/>
      <c r="AH503" s="123"/>
      <c r="AI503" s="123"/>
      <c r="AJ503" s="123"/>
    </row>
    <row r="504" spans="1:36" ht="12.95" customHeight="1" thickBot="1" x14ac:dyDescent="0.25">
      <c r="A504" s="69"/>
      <c r="B504" s="128"/>
      <c r="C504" s="128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35"/>
      <c r="AD504" s="124"/>
      <c r="AE504" s="124"/>
      <c r="AF504" s="124"/>
      <c r="AG504" s="124"/>
      <c r="AH504" s="124"/>
      <c r="AI504" s="124"/>
      <c r="AJ504" s="124"/>
    </row>
    <row r="505" spans="1:36" ht="12" customHeight="1" thickBot="1" x14ac:dyDescent="0.25">
      <c r="A505" s="69"/>
      <c r="B505" s="337" t="s">
        <v>77</v>
      </c>
      <c r="C505" s="338"/>
      <c r="D505" s="98">
        <f>SUM(AB501+K483)</f>
        <v>76</v>
      </c>
      <c r="E505" s="98">
        <f>SUM(D505+K483)</f>
        <v>77</v>
      </c>
      <c r="F505" s="98">
        <f>SUM(E505+K483)</f>
        <v>78</v>
      </c>
      <c r="G505" s="98">
        <f>SUM(F505+K483)</f>
        <v>79</v>
      </c>
      <c r="H505" s="98">
        <f>SUM(G505+K483)</f>
        <v>80</v>
      </c>
      <c r="I505" s="98">
        <f>SUM(H505+K483)</f>
        <v>81</v>
      </c>
      <c r="J505" s="98">
        <f>SUM(I505+K483)</f>
        <v>82</v>
      </c>
      <c r="K505" s="98">
        <f>SUM(J505+K483)</f>
        <v>83</v>
      </c>
      <c r="L505" s="98">
        <f>SUM(K505+K483)</f>
        <v>84</v>
      </c>
      <c r="M505" s="98">
        <f>SUM(L505+K483)</f>
        <v>85</v>
      </c>
      <c r="N505" s="98">
        <f>SUM(M505+K483)</f>
        <v>86</v>
      </c>
      <c r="O505" s="98">
        <f>SUM(N505+K483)</f>
        <v>87</v>
      </c>
      <c r="P505" s="98">
        <f>SUM(O505+K483)</f>
        <v>88</v>
      </c>
      <c r="Q505" s="98">
        <f>SUM(P505+K483)</f>
        <v>89</v>
      </c>
      <c r="R505" s="98">
        <f>SUM(Q505+K483)</f>
        <v>90</v>
      </c>
      <c r="S505" s="98">
        <f>SUM(R505+K483)</f>
        <v>91</v>
      </c>
      <c r="T505" s="98">
        <f>SUM(S505+K483)</f>
        <v>92</v>
      </c>
      <c r="U505" s="98">
        <f>SUM(T505+K483)</f>
        <v>93</v>
      </c>
      <c r="V505" s="98">
        <f>SUM(U505+K483)</f>
        <v>94</v>
      </c>
      <c r="W505" s="98">
        <f>SUM(V505+K483)</f>
        <v>95</v>
      </c>
      <c r="X505" s="98">
        <f>SUM(W505+K483)</f>
        <v>96</v>
      </c>
      <c r="Y505" s="98">
        <f>SUM(X505+K483)</f>
        <v>97</v>
      </c>
      <c r="Z505" s="98">
        <f>SUM(Y505+K483)</f>
        <v>98</v>
      </c>
      <c r="AA505" s="98">
        <f>SUM(Z505+K483)</f>
        <v>99</v>
      </c>
      <c r="AB505" s="127">
        <f>SUM(AA505+K483)</f>
        <v>100</v>
      </c>
      <c r="AC505" s="133"/>
      <c r="AD505" s="125"/>
      <c r="AE505" s="125"/>
      <c r="AF505" s="125"/>
      <c r="AG505" s="125"/>
      <c r="AH505" s="125"/>
      <c r="AI505" s="125"/>
      <c r="AJ505" s="125"/>
    </row>
    <row r="506" spans="1:36" ht="12" customHeight="1" x14ac:dyDescent="0.2">
      <c r="A506" s="69"/>
      <c r="B506" s="339" t="s">
        <v>79</v>
      </c>
      <c r="C506" s="340"/>
      <c r="D506" s="11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9"/>
      <c r="AC506" s="134"/>
      <c r="AD506" s="123"/>
      <c r="AE506" s="123"/>
      <c r="AF506" s="123"/>
      <c r="AG506" s="123"/>
      <c r="AH506" s="123"/>
      <c r="AI506" s="123"/>
      <c r="AJ506" s="123"/>
    </row>
    <row r="507" spans="1:36" ht="12" customHeight="1" thickBot="1" x14ac:dyDescent="0.25">
      <c r="A507" s="69"/>
      <c r="B507" s="335" t="s">
        <v>58</v>
      </c>
      <c r="C507" s="336"/>
      <c r="D507" s="120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2"/>
      <c r="AC507" s="134"/>
      <c r="AD507" s="123"/>
      <c r="AE507" s="123"/>
      <c r="AF507" s="123"/>
      <c r="AG507" s="123"/>
      <c r="AH507" s="123"/>
      <c r="AI507" s="123"/>
      <c r="AJ507" s="123"/>
    </row>
    <row r="508" spans="1:36" ht="12.95" customHeight="1" thickBot="1" x14ac:dyDescent="0.25">
      <c r="A508" s="69"/>
      <c r="B508" s="128"/>
      <c r="C508" s="128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35"/>
      <c r="AD508" s="124"/>
      <c r="AE508" s="124"/>
      <c r="AF508" s="124"/>
      <c r="AG508" s="124"/>
      <c r="AH508" s="124"/>
      <c r="AI508" s="124"/>
      <c r="AJ508" s="124"/>
    </row>
    <row r="509" spans="1:36" ht="12" customHeight="1" thickBot="1" x14ac:dyDescent="0.25">
      <c r="A509" s="69"/>
      <c r="B509" s="337" t="s">
        <v>77</v>
      </c>
      <c r="C509" s="338"/>
      <c r="D509" s="98">
        <f>SUM(AB505+K483)</f>
        <v>101</v>
      </c>
      <c r="E509" s="98">
        <f>SUM(D509+K483)</f>
        <v>102</v>
      </c>
      <c r="F509" s="98">
        <f>SUM(E509+K483)</f>
        <v>103</v>
      </c>
      <c r="G509" s="98">
        <f>SUM(F509+K483)</f>
        <v>104</v>
      </c>
      <c r="H509" s="98">
        <f>SUM(G509+K483)</f>
        <v>105</v>
      </c>
      <c r="I509" s="98">
        <f>SUM(H509+K483)</f>
        <v>106</v>
      </c>
      <c r="J509" s="98">
        <f>SUM(I509+K483)</f>
        <v>107</v>
      </c>
      <c r="K509" s="98">
        <f>SUM(J509+K483)</f>
        <v>108</v>
      </c>
      <c r="L509" s="98">
        <f>SUM(K509+K483)</f>
        <v>109</v>
      </c>
      <c r="M509" s="98">
        <f>SUM(L509+K483)</f>
        <v>110</v>
      </c>
      <c r="N509" s="98">
        <f>SUM(M509+K483)</f>
        <v>111</v>
      </c>
      <c r="O509" s="98">
        <f>SUM(N509+K483)</f>
        <v>112</v>
      </c>
      <c r="P509" s="98">
        <f>SUM(O509+K483)</f>
        <v>113</v>
      </c>
      <c r="Q509" s="98">
        <f>SUM(P509+K483)</f>
        <v>114</v>
      </c>
      <c r="R509" s="98">
        <f>SUM(Q509+K483)</f>
        <v>115</v>
      </c>
      <c r="S509" s="98">
        <f>SUM(R509+K483)</f>
        <v>116</v>
      </c>
      <c r="T509" s="98">
        <f>SUM(S509+K483)</f>
        <v>117</v>
      </c>
      <c r="U509" s="98">
        <f>SUM(T509+K483)</f>
        <v>118</v>
      </c>
      <c r="V509" s="98">
        <f>SUM(U509+K483)</f>
        <v>119</v>
      </c>
      <c r="W509" s="98">
        <f>SUM(V509+K483)</f>
        <v>120</v>
      </c>
      <c r="X509" s="98">
        <f>SUM(W509+K483)</f>
        <v>121</v>
      </c>
      <c r="Y509" s="98">
        <f>SUM(X509+K483)</f>
        <v>122</v>
      </c>
      <c r="Z509" s="98">
        <f>SUM(Y509+K483)</f>
        <v>123</v>
      </c>
      <c r="AA509" s="98">
        <f>SUM(Z509+K483)</f>
        <v>124</v>
      </c>
      <c r="AB509" s="127">
        <f>SUM(AA509+K483)</f>
        <v>125</v>
      </c>
      <c r="AC509" s="133"/>
      <c r="AD509" s="125"/>
      <c r="AE509" s="125"/>
      <c r="AF509" s="125"/>
      <c r="AG509" s="125"/>
      <c r="AH509" s="125"/>
      <c r="AI509" s="125"/>
      <c r="AJ509" s="125"/>
    </row>
    <row r="510" spans="1:36" ht="12" customHeight="1" x14ac:dyDescent="0.2">
      <c r="A510" s="69"/>
      <c r="B510" s="339" t="s">
        <v>79</v>
      </c>
      <c r="C510" s="340"/>
      <c r="D510" s="11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9"/>
      <c r="AC510" s="134"/>
      <c r="AD510" s="123"/>
      <c r="AE510" s="123"/>
      <c r="AF510" s="123"/>
      <c r="AG510" s="123"/>
      <c r="AH510" s="123"/>
      <c r="AI510" s="123"/>
      <c r="AJ510" s="123"/>
    </row>
    <row r="511" spans="1:36" ht="12" customHeight="1" thickBot="1" x14ac:dyDescent="0.25">
      <c r="A511" s="69"/>
      <c r="B511" s="335" t="s">
        <v>58</v>
      </c>
      <c r="C511" s="336"/>
      <c r="D511" s="120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2"/>
      <c r="AC511" s="134"/>
      <c r="AD511" s="123"/>
      <c r="AE511" s="123"/>
      <c r="AF511" s="123"/>
      <c r="AG511" s="123"/>
      <c r="AH511" s="123"/>
      <c r="AI511" s="123"/>
      <c r="AJ511" s="123"/>
    </row>
    <row r="512" spans="1:36" ht="12.95" customHeight="1" thickBot="1" x14ac:dyDescent="0.25">
      <c r="A512" s="69"/>
      <c r="B512" s="128"/>
      <c r="C512" s="128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35"/>
      <c r="AD512" s="124"/>
      <c r="AE512" s="124"/>
      <c r="AF512" s="124"/>
      <c r="AG512" s="124"/>
      <c r="AH512" s="124"/>
      <c r="AI512" s="124"/>
      <c r="AJ512" s="124"/>
    </row>
    <row r="513" spans="1:36" ht="12" customHeight="1" thickBot="1" x14ac:dyDescent="0.25">
      <c r="A513" s="69"/>
      <c r="B513" s="337" t="s">
        <v>77</v>
      </c>
      <c r="C513" s="338"/>
      <c r="D513" s="98">
        <f>SUM(AB509+K483)</f>
        <v>126</v>
      </c>
      <c r="E513" s="98">
        <f>SUM(D513+K483)</f>
        <v>127</v>
      </c>
      <c r="F513" s="98">
        <f>SUM(E513+K483)</f>
        <v>128</v>
      </c>
      <c r="G513" s="98">
        <f>SUM(F513+K483)</f>
        <v>129</v>
      </c>
      <c r="H513" s="98">
        <f>SUM(G513+K483)</f>
        <v>130</v>
      </c>
      <c r="I513" s="98">
        <f>SUM(H513+K483)</f>
        <v>131</v>
      </c>
      <c r="J513" s="98">
        <f>SUM(I513+K483)</f>
        <v>132</v>
      </c>
      <c r="K513" s="98">
        <f>SUM(J513+K483)</f>
        <v>133</v>
      </c>
      <c r="L513" s="98">
        <f>SUM(K513+K483)</f>
        <v>134</v>
      </c>
      <c r="M513" s="98">
        <f>SUM(L513+K483)</f>
        <v>135</v>
      </c>
      <c r="N513" s="98">
        <f>SUM(M513+K483)</f>
        <v>136</v>
      </c>
      <c r="O513" s="98">
        <f>SUM(N513+K483)</f>
        <v>137</v>
      </c>
      <c r="P513" s="98">
        <f>SUM(O513+K483)</f>
        <v>138</v>
      </c>
      <c r="Q513" s="98">
        <f>SUM(P513+K483)</f>
        <v>139</v>
      </c>
      <c r="R513" s="98">
        <f>SUM(Q513+K483)</f>
        <v>140</v>
      </c>
      <c r="S513" s="98">
        <f>SUM(R513+K483)</f>
        <v>141</v>
      </c>
      <c r="T513" s="98">
        <f>SUM(S513+K483)</f>
        <v>142</v>
      </c>
      <c r="U513" s="98">
        <f>SUM(T513+K483)</f>
        <v>143</v>
      </c>
      <c r="V513" s="98">
        <f>SUM(U513+K483)</f>
        <v>144</v>
      </c>
      <c r="W513" s="98">
        <f>SUM(V513+K483)</f>
        <v>145</v>
      </c>
      <c r="X513" s="98">
        <f>SUM(W513+K483)</f>
        <v>146</v>
      </c>
      <c r="Y513" s="98">
        <f>SUM(X513+K483)</f>
        <v>147</v>
      </c>
      <c r="Z513" s="98">
        <f>SUM(Y513+K483)</f>
        <v>148</v>
      </c>
      <c r="AA513" s="98">
        <f>SUM(Z513+K483)</f>
        <v>149</v>
      </c>
      <c r="AB513" s="127">
        <f>SUM(AA513+K483)</f>
        <v>150</v>
      </c>
      <c r="AC513" s="133"/>
      <c r="AD513" s="125"/>
      <c r="AE513" s="125"/>
      <c r="AF513" s="125"/>
      <c r="AG513" s="125"/>
      <c r="AH513" s="125"/>
      <c r="AI513" s="125"/>
      <c r="AJ513" s="125"/>
    </row>
    <row r="514" spans="1:36" ht="12" customHeight="1" x14ac:dyDescent="0.2">
      <c r="A514" s="69"/>
      <c r="B514" s="339" t="s">
        <v>79</v>
      </c>
      <c r="C514" s="340"/>
      <c r="D514" s="11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9"/>
      <c r="AC514" s="134"/>
      <c r="AD514" s="123"/>
      <c r="AE514" s="123"/>
      <c r="AF514" s="123"/>
      <c r="AG514" s="123"/>
      <c r="AH514" s="123"/>
      <c r="AI514" s="123"/>
      <c r="AJ514" s="123"/>
    </row>
    <row r="515" spans="1:36" ht="12" customHeight="1" thickBot="1" x14ac:dyDescent="0.25">
      <c r="A515" s="69"/>
      <c r="B515" s="335" t="s">
        <v>58</v>
      </c>
      <c r="C515" s="336"/>
      <c r="D515" s="120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2"/>
      <c r="AC515" s="134"/>
      <c r="AD515" s="123"/>
      <c r="AE515" s="123"/>
      <c r="AF515" s="123"/>
      <c r="AG515" s="123"/>
      <c r="AH515" s="123"/>
      <c r="AI515" s="123"/>
      <c r="AJ515" s="123"/>
    </row>
    <row r="516" spans="1:36" ht="12.95" customHeight="1" thickBot="1" x14ac:dyDescent="0.25">
      <c r="A516" s="69"/>
      <c r="B516" s="128"/>
      <c r="C516" s="128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35"/>
      <c r="AD516" s="124"/>
      <c r="AE516" s="124"/>
      <c r="AF516" s="124"/>
      <c r="AG516" s="124"/>
      <c r="AH516" s="124"/>
      <c r="AI516" s="124"/>
      <c r="AJ516" s="124"/>
    </row>
    <row r="517" spans="1:36" ht="12" customHeight="1" thickBot="1" x14ac:dyDescent="0.25">
      <c r="A517" s="69"/>
      <c r="B517" s="337" t="s">
        <v>77</v>
      </c>
      <c r="C517" s="338"/>
      <c r="D517" s="98">
        <f>SUM(AB513+K483)</f>
        <v>151</v>
      </c>
      <c r="E517" s="98">
        <f>SUM(D517+K483)</f>
        <v>152</v>
      </c>
      <c r="F517" s="98">
        <f>SUM(E517+K483)</f>
        <v>153</v>
      </c>
      <c r="G517" s="98">
        <f>SUM(F517+K483)</f>
        <v>154</v>
      </c>
      <c r="H517" s="98">
        <f>SUM(G517+K483)</f>
        <v>155</v>
      </c>
      <c r="I517" s="98">
        <f>SUM(H517+K483)</f>
        <v>156</v>
      </c>
      <c r="J517" s="98">
        <f>SUM(I517+K483)</f>
        <v>157</v>
      </c>
      <c r="K517" s="98">
        <f>SUM(J517+K483)</f>
        <v>158</v>
      </c>
      <c r="L517" s="98">
        <f>SUM(K517+K483)</f>
        <v>159</v>
      </c>
      <c r="M517" s="98">
        <f>SUM(L517+K483)</f>
        <v>160</v>
      </c>
      <c r="N517" s="98">
        <f>SUM(M517+K483)</f>
        <v>161</v>
      </c>
      <c r="O517" s="98">
        <f>SUM(N517+K483)</f>
        <v>162</v>
      </c>
      <c r="P517" s="98">
        <f>SUM(O517+K483)</f>
        <v>163</v>
      </c>
      <c r="Q517" s="98">
        <f>SUM(P517+K483)</f>
        <v>164</v>
      </c>
      <c r="R517" s="98">
        <f>SUM(Q517+K483)</f>
        <v>165</v>
      </c>
      <c r="S517" s="98">
        <f>SUM(R517+K483)</f>
        <v>166</v>
      </c>
      <c r="T517" s="98">
        <f>SUM(S517+K483)</f>
        <v>167</v>
      </c>
      <c r="U517" s="98">
        <f>SUM(T517+K483)</f>
        <v>168</v>
      </c>
      <c r="V517" s="98">
        <f>SUM(U517+K483)</f>
        <v>169</v>
      </c>
      <c r="W517" s="98">
        <f>SUM(V517+K483)</f>
        <v>170</v>
      </c>
      <c r="X517" s="98">
        <f>SUM(W517+K483)</f>
        <v>171</v>
      </c>
      <c r="Y517" s="98">
        <f>SUM(X517+K483)</f>
        <v>172</v>
      </c>
      <c r="Z517" s="98">
        <f>SUM(Y517+K483)</f>
        <v>173</v>
      </c>
      <c r="AA517" s="98">
        <f>SUM(Z517+K483)</f>
        <v>174</v>
      </c>
      <c r="AB517" s="127">
        <f>SUM(AA517+K483)</f>
        <v>175</v>
      </c>
      <c r="AC517" s="133"/>
      <c r="AD517" s="125"/>
      <c r="AE517" s="125"/>
      <c r="AF517" s="125"/>
      <c r="AG517" s="125"/>
      <c r="AH517" s="125"/>
      <c r="AI517" s="125"/>
      <c r="AJ517" s="125"/>
    </row>
    <row r="518" spans="1:36" ht="12" customHeight="1" x14ac:dyDescent="0.2">
      <c r="A518" s="69"/>
      <c r="B518" s="339" t="s">
        <v>79</v>
      </c>
      <c r="C518" s="340"/>
      <c r="D518" s="11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9"/>
      <c r="AC518" s="134"/>
      <c r="AD518" s="123"/>
      <c r="AE518" s="123"/>
      <c r="AF518" s="123"/>
      <c r="AG518" s="123"/>
      <c r="AH518" s="123"/>
      <c r="AI518" s="123"/>
      <c r="AJ518" s="123"/>
    </row>
    <row r="519" spans="1:36" ht="12" customHeight="1" thickBot="1" x14ac:dyDescent="0.25">
      <c r="A519" s="69"/>
      <c r="B519" s="335" t="s">
        <v>58</v>
      </c>
      <c r="C519" s="336"/>
      <c r="D519" s="120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2"/>
      <c r="AC519" s="134"/>
      <c r="AD519" s="123"/>
      <c r="AE519" s="123"/>
      <c r="AF519" s="123"/>
      <c r="AG519" s="123"/>
      <c r="AH519" s="123"/>
      <c r="AI519" s="123"/>
      <c r="AJ519" s="123"/>
    </row>
    <row r="520" spans="1:36" ht="5.0999999999999996" customHeight="1" thickBot="1" x14ac:dyDescent="0.25">
      <c r="A520" s="105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36"/>
      <c r="AD520" s="124"/>
      <c r="AE520" s="124"/>
      <c r="AF520" s="124"/>
      <c r="AG520" s="124"/>
      <c r="AH520" s="124"/>
      <c r="AI520" s="124"/>
      <c r="AJ520" s="124"/>
    </row>
    <row r="521" spans="1:36" ht="5.0999999999999996" customHeight="1" x14ac:dyDescent="0.2">
      <c r="A521" s="103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104"/>
    </row>
    <row r="522" spans="1:36" ht="12" customHeight="1" x14ac:dyDescent="0.2">
      <c r="A522" s="69"/>
      <c r="B522" s="305" t="s">
        <v>67</v>
      </c>
      <c r="C522" s="306"/>
      <c r="D522" s="63"/>
      <c r="E522" s="316" t="s">
        <v>68</v>
      </c>
      <c r="F522" s="317"/>
      <c r="G522" s="318"/>
      <c r="H522" s="100"/>
      <c r="I522" s="316" t="s">
        <v>69</v>
      </c>
      <c r="J522" s="317"/>
      <c r="K522" s="318"/>
      <c r="L522" s="100"/>
      <c r="M522" s="316" t="s">
        <v>70</v>
      </c>
      <c r="N522" s="317"/>
      <c r="O522" s="318"/>
      <c r="P522" s="71"/>
      <c r="Q522" s="316" t="s">
        <v>59</v>
      </c>
      <c r="R522" s="317"/>
      <c r="S522" s="317"/>
      <c r="T522" s="317"/>
      <c r="U522" s="318"/>
      <c r="V522" s="100"/>
      <c r="W522" s="293" t="s">
        <v>103</v>
      </c>
      <c r="X522" s="294"/>
      <c r="Y522" s="294"/>
      <c r="Z522" s="294"/>
      <c r="AA522" s="294"/>
      <c r="AB522" s="295"/>
      <c r="AC522" s="68"/>
    </row>
    <row r="523" spans="1:36" ht="13.15" customHeight="1" x14ac:dyDescent="0.2">
      <c r="A523" s="69"/>
      <c r="B523" s="129"/>
      <c r="C523" s="130"/>
      <c r="D523" s="63"/>
      <c r="E523" s="320"/>
      <c r="F523" s="321"/>
      <c r="G523" s="322"/>
      <c r="H523" s="64"/>
      <c r="I523" s="329">
        <v>1</v>
      </c>
      <c r="J523" s="288" t="s">
        <v>71</v>
      </c>
      <c r="K523" s="331">
        <v>1</v>
      </c>
      <c r="L523" s="63"/>
      <c r="M523" s="320"/>
      <c r="N523" s="321"/>
      <c r="O523" s="322"/>
      <c r="P523" s="65"/>
      <c r="Q523" s="296">
        <f>Q483</f>
        <v>0</v>
      </c>
      <c r="R523" s="297"/>
      <c r="S523" s="297"/>
      <c r="T523" s="297"/>
      <c r="U523" s="298"/>
      <c r="V523" s="66"/>
      <c r="W523" s="287">
        <f>W483</f>
        <v>0</v>
      </c>
      <c r="X523" s="288"/>
      <c r="Y523" s="288"/>
      <c r="Z523" s="288"/>
      <c r="AA523" s="288"/>
      <c r="AB523" s="289"/>
      <c r="AC523" s="68"/>
    </row>
    <row r="524" spans="1:36" ht="13.15" customHeight="1" x14ac:dyDescent="0.2">
      <c r="A524" s="69"/>
      <c r="B524" s="126"/>
      <c r="C524" s="126"/>
      <c r="D524" s="63"/>
      <c r="E524" s="323"/>
      <c r="F524" s="324"/>
      <c r="G524" s="325"/>
      <c r="H524" s="64"/>
      <c r="I524" s="330"/>
      <c r="J524" s="291"/>
      <c r="K524" s="332"/>
      <c r="L524" s="67"/>
      <c r="M524" s="323"/>
      <c r="N524" s="324"/>
      <c r="O524" s="325"/>
      <c r="P524" s="65"/>
      <c r="Q524" s="299"/>
      <c r="R524" s="300"/>
      <c r="S524" s="300"/>
      <c r="T524" s="300"/>
      <c r="U524" s="301"/>
      <c r="V524" s="66"/>
      <c r="W524" s="290"/>
      <c r="X524" s="291"/>
      <c r="Y524" s="291"/>
      <c r="Z524" s="291"/>
      <c r="AA524" s="291"/>
      <c r="AB524" s="292"/>
      <c r="AC524" s="68"/>
    </row>
    <row r="525" spans="1:36" ht="12" customHeight="1" x14ac:dyDescent="0.2">
      <c r="A525" s="69"/>
      <c r="B525" s="341" t="s">
        <v>72</v>
      </c>
      <c r="C525" s="342"/>
      <c r="D525" s="63"/>
      <c r="E525" s="63"/>
      <c r="F525" s="307"/>
      <c r="G525" s="307"/>
      <c r="H525" s="307"/>
      <c r="I525" s="307"/>
      <c r="J525" s="307"/>
      <c r="K525" s="307"/>
      <c r="L525" s="307"/>
      <c r="M525" s="63"/>
      <c r="N525" s="71"/>
      <c r="O525" s="63"/>
      <c r="P525" s="63"/>
      <c r="Q525" s="63"/>
      <c r="R525" s="63"/>
      <c r="S525" s="63"/>
      <c r="T525" s="63"/>
      <c r="U525" s="63"/>
      <c r="V525" s="72"/>
      <c r="W525" s="63"/>
      <c r="X525" s="63"/>
      <c r="Y525" s="63"/>
      <c r="Z525" s="63"/>
      <c r="AA525" s="63"/>
      <c r="AB525" s="63"/>
      <c r="AC525" s="68"/>
    </row>
    <row r="526" spans="1:36" x14ac:dyDescent="0.2">
      <c r="A526" s="69"/>
      <c r="B526" s="131">
        <f>B523/25.4</f>
        <v>0</v>
      </c>
      <c r="C526" s="132">
        <f>C523/25.4</f>
        <v>0</v>
      </c>
      <c r="D526" s="63"/>
      <c r="E526" s="326" t="s">
        <v>80</v>
      </c>
      <c r="F526" s="327"/>
      <c r="G526" s="328"/>
      <c r="H526" s="63"/>
      <c r="I526" s="305" t="s">
        <v>73</v>
      </c>
      <c r="J526" s="319"/>
      <c r="K526" s="319"/>
      <c r="L526" s="319"/>
      <c r="M526" s="319"/>
      <c r="N526" s="319"/>
      <c r="O526" s="319"/>
      <c r="P526" s="319"/>
      <c r="Q526" s="319"/>
      <c r="R526" s="319"/>
      <c r="S526" s="319"/>
      <c r="T526" s="319"/>
      <c r="U526" s="306"/>
      <c r="V526" s="53"/>
      <c r="W526" s="316" t="s">
        <v>74</v>
      </c>
      <c r="X526" s="317"/>
      <c r="Y526" s="317"/>
      <c r="Z526" s="317"/>
      <c r="AA526" s="317"/>
      <c r="AB526" s="318"/>
      <c r="AC526" s="68"/>
    </row>
    <row r="527" spans="1:36" ht="13.15" customHeight="1" x14ac:dyDescent="0.2">
      <c r="A527" s="69"/>
      <c r="B527" s="101" t="s">
        <v>75</v>
      </c>
      <c r="C527" s="73">
        <f>B526-C526</f>
        <v>0</v>
      </c>
      <c r="D527" s="63"/>
      <c r="E527" s="310"/>
      <c r="F527" s="311"/>
      <c r="G527" s="312"/>
      <c r="H527" s="63"/>
      <c r="I527" s="310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2"/>
      <c r="V527" s="53"/>
      <c r="W527" s="320"/>
      <c r="X527" s="321"/>
      <c r="Y527" s="321"/>
      <c r="Z527" s="321"/>
      <c r="AA527" s="321"/>
      <c r="AB527" s="322"/>
      <c r="AC527" s="68"/>
    </row>
    <row r="528" spans="1:36" ht="13.15" customHeight="1" x14ac:dyDescent="0.2">
      <c r="A528" s="69"/>
      <c r="B528" s="101" t="s">
        <v>76</v>
      </c>
      <c r="C528" s="74">
        <f>C527/12</f>
        <v>0</v>
      </c>
      <c r="D528" s="63"/>
      <c r="E528" s="313"/>
      <c r="F528" s="314"/>
      <c r="G528" s="315"/>
      <c r="H528" s="63"/>
      <c r="I528" s="313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5"/>
      <c r="V528" s="53"/>
      <c r="W528" s="323"/>
      <c r="X528" s="324"/>
      <c r="Y528" s="324"/>
      <c r="Z528" s="324"/>
      <c r="AA528" s="324"/>
      <c r="AB528" s="325"/>
      <c r="AC528" s="68"/>
    </row>
    <row r="529" spans="1:37" ht="10.15" customHeight="1" x14ac:dyDescent="0.2">
      <c r="A529" s="69"/>
      <c r="B529" s="63"/>
      <c r="C529" s="63"/>
      <c r="D529" s="63"/>
      <c r="E529" s="63"/>
      <c r="F529" s="307"/>
      <c r="G529" s="307"/>
      <c r="H529" s="307"/>
      <c r="I529" s="307"/>
      <c r="J529" s="307"/>
      <c r="K529" s="307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70"/>
      <c r="AC529" s="68"/>
    </row>
    <row r="530" spans="1:37" ht="50.1" customHeight="1" x14ac:dyDescent="0.2">
      <c r="A530" s="69"/>
      <c r="B530" s="333" t="s">
        <v>83</v>
      </c>
      <c r="C530" s="334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68"/>
    </row>
    <row r="531" spans="1:37" ht="39.950000000000003" customHeight="1" x14ac:dyDescent="0.2">
      <c r="A531" s="69"/>
      <c r="B531" s="333" t="s">
        <v>2</v>
      </c>
      <c r="C531" s="334"/>
      <c r="D531" s="99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68"/>
    </row>
    <row r="532" spans="1:37" ht="4.9000000000000004" customHeight="1" thickBot="1" x14ac:dyDescent="0.25">
      <c r="A532" s="69"/>
      <c r="B532" s="304"/>
      <c r="C532" s="304"/>
      <c r="D532" s="304"/>
      <c r="E532" s="304"/>
      <c r="F532" s="304"/>
      <c r="G532" s="304"/>
      <c r="H532" s="304"/>
      <c r="I532" s="304"/>
      <c r="J532" s="304"/>
      <c r="K532" s="304"/>
      <c r="L532" s="304"/>
      <c r="M532" s="304"/>
      <c r="N532" s="304"/>
      <c r="O532" s="304"/>
      <c r="P532" s="304"/>
      <c r="Q532" s="304"/>
      <c r="R532" s="304"/>
      <c r="S532" s="304"/>
      <c r="T532" s="304"/>
      <c r="U532" s="304"/>
      <c r="V532" s="304"/>
      <c r="W532" s="304"/>
      <c r="X532" s="304"/>
      <c r="Y532" s="304"/>
      <c r="Z532" s="304"/>
      <c r="AA532" s="304"/>
      <c r="AB532" s="304"/>
      <c r="AC532" s="68"/>
    </row>
    <row r="533" spans="1:37" ht="12" customHeight="1" thickBot="1" x14ac:dyDescent="0.25">
      <c r="A533" s="69"/>
      <c r="B533" s="337" t="s">
        <v>77</v>
      </c>
      <c r="C533" s="338"/>
      <c r="D533" s="95">
        <v>1</v>
      </c>
      <c r="E533" s="96">
        <f>IF(K523=1,2,K523)</f>
        <v>2</v>
      </c>
      <c r="F533" s="96">
        <f>SUM(E533+K523)</f>
        <v>3</v>
      </c>
      <c r="G533" s="96">
        <f>SUM(F533+K523)</f>
        <v>4</v>
      </c>
      <c r="H533" s="96">
        <f>SUM(G533+K523)</f>
        <v>5</v>
      </c>
      <c r="I533" s="96">
        <f>SUM(H533+K523)</f>
        <v>6</v>
      </c>
      <c r="J533" s="96">
        <f>SUM(I533+K523)</f>
        <v>7</v>
      </c>
      <c r="K533" s="96">
        <f>SUM(J533+K523)</f>
        <v>8</v>
      </c>
      <c r="L533" s="96">
        <f>SUM(K533+K523)</f>
        <v>9</v>
      </c>
      <c r="M533" s="96">
        <f>SUM(L533+K523)</f>
        <v>10</v>
      </c>
      <c r="N533" s="96">
        <f>SUM(M533+K523)</f>
        <v>11</v>
      </c>
      <c r="O533" s="96">
        <f>SUM(N533+K523)</f>
        <v>12</v>
      </c>
      <c r="P533" s="96">
        <f>SUM(O533+K523)</f>
        <v>13</v>
      </c>
      <c r="Q533" s="96">
        <f>SUM(P533+K523)</f>
        <v>14</v>
      </c>
      <c r="R533" s="96">
        <f>SUM(Q533+K523)</f>
        <v>15</v>
      </c>
      <c r="S533" s="96">
        <f>SUM(R533+K523)</f>
        <v>16</v>
      </c>
      <c r="T533" s="96">
        <f>SUM(S533+K523)</f>
        <v>17</v>
      </c>
      <c r="U533" s="96">
        <f>SUM(T533+K523)</f>
        <v>18</v>
      </c>
      <c r="V533" s="96">
        <f>SUM(U533+K523)</f>
        <v>19</v>
      </c>
      <c r="W533" s="96">
        <f>SUM(V533+K523)</f>
        <v>20</v>
      </c>
      <c r="X533" s="96">
        <f>SUM(W533+K523)</f>
        <v>21</v>
      </c>
      <c r="Y533" s="96">
        <f>SUM(X533+K523)</f>
        <v>22</v>
      </c>
      <c r="Z533" s="96">
        <f>SUM(Y533+K523)</f>
        <v>23</v>
      </c>
      <c r="AA533" s="96">
        <f>SUM(Z533+K523)</f>
        <v>24</v>
      </c>
      <c r="AB533" s="97">
        <f>SUM(AA533+K523)</f>
        <v>25</v>
      </c>
      <c r="AC533" s="133"/>
      <c r="AD533" s="125"/>
      <c r="AE533" s="125"/>
      <c r="AF533" s="125"/>
      <c r="AG533" s="125"/>
      <c r="AH533" s="125"/>
      <c r="AI533" s="125"/>
      <c r="AJ533" s="125"/>
      <c r="AK533" s="126"/>
    </row>
    <row r="534" spans="1:37" ht="12" customHeight="1" x14ac:dyDescent="0.2">
      <c r="A534" s="69"/>
      <c r="B534" s="339" t="s">
        <v>79</v>
      </c>
      <c r="C534" s="340"/>
      <c r="D534" s="11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9"/>
      <c r="AC534" s="134"/>
      <c r="AD534" s="123"/>
      <c r="AE534" s="123"/>
      <c r="AF534" s="123"/>
      <c r="AG534" s="123"/>
      <c r="AH534" s="123"/>
      <c r="AI534" s="123"/>
      <c r="AJ534" s="123"/>
    </row>
    <row r="535" spans="1:37" ht="12" customHeight="1" thickBot="1" x14ac:dyDescent="0.25">
      <c r="A535" s="69"/>
      <c r="B535" s="335" t="s">
        <v>58</v>
      </c>
      <c r="C535" s="336"/>
      <c r="D535" s="120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2"/>
      <c r="AC535" s="134"/>
      <c r="AD535" s="123"/>
      <c r="AE535" s="123"/>
      <c r="AF535" s="123"/>
      <c r="AG535" s="123"/>
      <c r="AH535" s="123"/>
      <c r="AI535" s="123"/>
      <c r="AJ535" s="123"/>
    </row>
    <row r="536" spans="1:37" ht="12.95" customHeight="1" thickBot="1" x14ac:dyDescent="0.25">
      <c r="A536" s="69"/>
      <c r="B536" s="128"/>
      <c r="C536" s="128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35"/>
      <c r="AD536" s="124"/>
      <c r="AE536" s="124"/>
      <c r="AF536" s="124"/>
      <c r="AG536" s="124"/>
      <c r="AH536" s="124"/>
      <c r="AI536" s="124"/>
      <c r="AJ536" s="124"/>
    </row>
    <row r="537" spans="1:37" ht="12" customHeight="1" thickBot="1" x14ac:dyDescent="0.25">
      <c r="A537" s="69"/>
      <c r="B537" s="337" t="s">
        <v>77</v>
      </c>
      <c r="C537" s="338"/>
      <c r="D537" s="98">
        <f>SUM(AB533+K523)</f>
        <v>26</v>
      </c>
      <c r="E537" s="98">
        <f>SUM(D537+K523)</f>
        <v>27</v>
      </c>
      <c r="F537" s="98">
        <f>SUM(E537+K523)</f>
        <v>28</v>
      </c>
      <c r="G537" s="98">
        <f>SUM(F537+K523)</f>
        <v>29</v>
      </c>
      <c r="H537" s="98">
        <f>SUM(G537+K523)</f>
        <v>30</v>
      </c>
      <c r="I537" s="98">
        <f>SUM(H537+K523)</f>
        <v>31</v>
      </c>
      <c r="J537" s="98">
        <f>SUM(I537+K523)</f>
        <v>32</v>
      </c>
      <c r="K537" s="98">
        <f>SUM(J537+K523)</f>
        <v>33</v>
      </c>
      <c r="L537" s="98">
        <f>SUM(K537+K523)</f>
        <v>34</v>
      </c>
      <c r="M537" s="98">
        <f>SUM(L537+K523)</f>
        <v>35</v>
      </c>
      <c r="N537" s="98">
        <f>SUM(M537+K523)</f>
        <v>36</v>
      </c>
      <c r="O537" s="98">
        <f>SUM(N537+K523)</f>
        <v>37</v>
      </c>
      <c r="P537" s="98">
        <f>SUM(O537+K523)</f>
        <v>38</v>
      </c>
      <c r="Q537" s="98">
        <f>SUM(P537+K523)</f>
        <v>39</v>
      </c>
      <c r="R537" s="98">
        <f>SUM(Q537+K523)</f>
        <v>40</v>
      </c>
      <c r="S537" s="98">
        <f>SUM(R537+K523)</f>
        <v>41</v>
      </c>
      <c r="T537" s="98">
        <f>SUM(S537+K523)</f>
        <v>42</v>
      </c>
      <c r="U537" s="98">
        <f>SUM(T537+K523)</f>
        <v>43</v>
      </c>
      <c r="V537" s="98">
        <f>SUM(U537+K523)</f>
        <v>44</v>
      </c>
      <c r="W537" s="98">
        <f>SUM(V537+K523)</f>
        <v>45</v>
      </c>
      <c r="X537" s="98">
        <f>SUM(W537+K523)</f>
        <v>46</v>
      </c>
      <c r="Y537" s="98">
        <f>SUM(X537+K523)</f>
        <v>47</v>
      </c>
      <c r="Z537" s="98">
        <f>SUM(Y537+K523)</f>
        <v>48</v>
      </c>
      <c r="AA537" s="98">
        <f>SUM(Z537+K523)</f>
        <v>49</v>
      </c>
      <c r="AB537" s="127">
        <f>SUM(AA537+K523)</f>
        <v>50</v>
      </c>
      <c r="AC537" s="133"/>
      <c r="AD537" s="125"/>
      <c r="AE537" s="125"/>
      <c r="AF537" s="125"/>
      <c r="AG537" s="125"/>
      <c r="AH537" s="125"/>
      <c r="AI537" s="125"/>
      <c r="AJ537" s="125"/>
    </row>
    <row r="538" spans="1:37" ht="12" customHeight="1" x14ac:dyDescent="0.2">
      <c r="A538" s="69"/>
      <c r="B538" s="339" t="s">
        <v>79</v>
      </c>
      <c r="C538" s="340"/>
      <c r="D538" s="11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9"/>
      <c r="AC538" s="134"/>
      <c r="AD538" s="123"/>
      <c r="AE538" s="123"/>
      <c r="AF538" s="123"/>
      <c r="AG538" s="123"/>
      <c r="AH538" s="123"/>
      <c r="AI538" s="123"/>
      <c r="AJ538" s="123"/>
    </row>
    <row r="539" spans="1:37" ht="12" customHeight="1" thickBot="1" x14ac:dyDescent="0.25">
      <c r="A539" s="69"/>
      <c r="B539" s="335" t="s">
        <v>58</v>
      </c>
      <c r="C539" s="336"/>
      <c r="D539" s="120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2"/>
      <c r="AC539" s="134"/>
      <c r="AD539" s="123"/>
      <c r="AE539" s="123"/>
      <c r="AF539" s="123"/>
      <c r="AG539" s="123"/>
      <c r="AH539" s="123"/>
      <c r="AI539" s="123"/>
      <c r="AJ539" s="123"/>
    </row>
    <row r="540" spans="1:37" ht="12.95" customHeight="1" thickBot="1" x14ac:dyDescent="0.25">
      <c r="A540" s="69"/>
      <c r="B540" s="128"/>
      <c r="C540" s="128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35"/>
      <c r="AD540" s="124"/>
      <c r="AE540" s="124"/>
      <c r="AF540" s="124"/>
      <c r="AG540" s="124"/>
      <c r="AH540" s="124"/>
      <c r="AI540" s="124"/>
      <c r="AJ540" s="124"/>
    </row>
    <row r="541" spans="1:37" ht="12" customHeight="1" thickBot="1" x14ac:dyDescent="0.25">
      <c r="A541" s="69"/>
      <c r="B541" s="337" t="s">
        <v>77</v>
      </c>
      <c r="C541" s="338"/>
      <c r="D541" s="98">
        <f>SUM(AB537+K523)</f>
        <v>51</v>
      </c>
      <c r="E541" s="98">
        <f>SUM(D541+K523)</f>
        <v>52</v>
      </c>
      <c r="F541" s="98">
        <f>SUM(E541+K523)</f>
        <v>53</v>
      </c>
      <c r="G541" s="98">
        <f>SUM(F541+K523)</f>
        <v>54</v>
      </c>
      <c r="H541" s="98">
        <f>SUM(G541+K523)</f>
        <v>55</v>
      </c>
      <c r="I541" s="98">
        <f>SUM(H541+K523)</f>
        <v>56</v>
      </c>
      <c r="J541" s="98">
        <f>SUM(I541+K523)</f>
        <v>57</v>
      </c>
      <c r="K541" s="98">
        <f>SUM(J541+K523)</f>
        <v>58</v>
      </c>
      <c r="L541" s="98">
        <f>SUM(K541+K523)</f>
        <v>59</v>
      </c>
      <c r="M541" s="98">
        <f>SUM(L541+K523)</f>
        <v>60</v>
      </c>
      <c r="N541" s="98">
        <f>SUM(M541+K523)</f>
        <v>61</v>
      </c>
      <c r="O541" s="98">
        <f>SUM(N541+K523)</f>
        <v>62</v>
      </c>
      <c r="P541" s="98">
        <f>SUM(O541+K523)</f>
        <v>63</v>
      </c>
      <c r="Q541" s="98">
        <f>SUM(P541+K523)</f>
        <v>64</v>
      </c>
      <c r="R541" s="98">
        <f>SUM(Q541+K523)</f>
        <v>65</v>
      </c>
      <c r="S541" s="98">
        <f>SUM(R541+K523)</f>
        <v>66</v>
      </c>
      <c r="T541" s="98">
        <f>SUM(S541+K523)</f>
        <v>67</v>
      </c>
      <c r="U541" s="98">
        <f>SUM(T541+K523)</f>
        <v>68</v>
      </c>
      <c r="V541" s="98">
        <f>SUM(U541+K523)</f>
        <v>69</v>
      </c>
      <c r="W541" s="98">
        <f>SUM(V541+K523)</f>
        <v>70</v>
      </c>
      <c r="X541" s="98">
        <f>SUM(W541+K523)</f>
        <v>71</v>
      </c>
      <c r="Y541" s="98">
        <f>SUM(X541+K523)</f>
        <v>72</v>
      </c>
      <c r="Z541" s="98">
        <f>SUM(Y541+K523)</f>
        <v>73</v>
      </c>
      <c r="AA541" s="98">
        <f>SUM(Z541+K523)</f>
        <v>74</v>
      </c>
      <c r="AB541" s="127">
        <f>SUM(AA541+K523)</f>
        <v>75</v>
      </c>
      <c r="AC541" s="133"/>
      <c r="AD541" s="125"/>
      <c r="AE541" s="125"/>
      <c r="AF541" s="125"/>
      <c r="AG541" s="125"/>
      <c r="AH541" s="125"/>
      <c r="AI541" s="125"/>
      <c r="AJ541" s="125"/>
    </row>
    <row r="542" spans="1:37" ht="12" customHeight="1" x14ac:dyDescent="0.2">
      <c r="A542" s="69"/>
      <c r="B542" s="339" t="s">
        <v>79</v>
      </c>
      <c r="C542" s="340"/>
      <c r="D542" s="11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9"/>
      <c r="AC542" s="134"/>
      <c r="AD542" s="123"/>
      <c r="AE542" s="123"/>
      <c r="AF542" s="123"/>
      <c r="AG542" s="123"/>
      <c r="AH542" s="123"/>
      <c r="AI542" s="123"/>
      <c r="AJ542" s="123"/>
    </row>
    <row r="543" spans="1:37" ht="12" customHeight="1" thickBot="1" x14ac:dyDescent="0.25">
      <c r="A543" s="69"/>
      <c r="B543" s="335" t="s">
        <v>58</v>
      </c>
      <c r="C543" s="336"/>
      <c r="D543" s="120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2"/>
      <c r="AC543" s="134"/>
      <c r="AD543" s="123"/>
      <c r="AE543" s="123"/>
      <c r="AF543" s="123"/>
      <c r="AG543" s="123"/>
      <c r="AH543" s="123"/>
      <c r="AI543" s="123"/>
      <c r="AJ543" s="123"/>
    </row>
    <row r="544" spans="1:37" ht="12.95" customHeight="1" thickBot="1" x14ac:dyDescent="0.25">
      <c r="A544" s="69"/>
      <c r="B544" s="128"/>
      <c r="C544" s="128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35"/>
      <c r="AD544" s="124"/>
      <c r="AE544" s="124"/>
      <c r="AF544" s="124"/>
      <c r="AG544" s="124"/>
      <c r="AH544" s="124"/>
      <c r="AI544" s="124"/>
      <c r="AJ544" s="124"/>
    </row>
    <row r="545" spans="1:36" ht="12" customHeight="1" thickBot="1" x14ac:dyDescent="0.25">
      <c r="A545" s="69"/>
      <c r="B545" s="337" t="s">
        <v>77</v>
      </c>
      <c r="C545" s="338"/>
      <c r="D545" s="98">
        <f>SUM(AB541+K523)</f>
        <v>76</v>
      </c>
      <c r="E545" s="98">
        <f>SUM(D545+K523)</f>
        <v>77</v>
      </c>
      <c r="F545" s="98">
        <f>SUM(E545+K523)</f>
        <v>78</v>
      </c>
      <c r="G545" s="98">
        <f>SUM(F545+K523)</f>
        <v>79</v>
      </c>
      <c r="H545" s="98">
        <f>SUM(G545+K523)</f>
        <v>80</v>
      </c>
      <c r="I545" s="98">
        <f>SUM(H545+K523)</f>
        <v>81</v>
      </c>
      <c r="J545" s="98">
        <f>SUM(I545+K523)</f>
        <v>82</v>
      </c>
      <c r="K545" s="98">
        <f>SUM(J545+K523)</f>
        <v>83</v>
      </c>
      <c r="L545" s="98">
        <f>SUM(K545+K523)</f>
        <v>84</v>
      </c>
      <c r="M545" s="98">
        <f>SUM(L545+K523)</f>
        <v>85</v>
      </c>
      <c r="N545" s="98">
        <f>SUM(M545+K523)</f>
        <v>86</v>
      </c>
      <c r="O545" s="98">
        <f>SUM(N545+K523)</f>
        <v>87</v>
      </c>
      <c r="P545" s="98">
        <f>SUM(O545+K523)</f>
        <v>88</v>
      </c>
      <c r="Q545" s="98">
        <f>SUM(P545+K523)</f>
        <v>89</v>
      </c>
      <c r="R545" s="98">
        <f>SUM(Q545+K523)</f>
        <v>90</v>
      </c>
      <c r="S545" s="98">
        <f>SUM(R545+K523)</f>
        <v>91</v>
      </c>
      <c r="T545" s="98">
        <f>SUM(S545+K523)</f>
        <v>92</v>
      </c>
      <c r="U545" s="98">
        <f>SUM(T545+K523)</f>
        <v>93</v>
      </c>
      <c r="V545" s="98">
        <f>SUM(U545+K523)</f>
        <v>94</v>
      </c>
      <c r="W545" s="98">
        <f>SUM(V545+K523)</f>
        <v>95</v>
      </c>
      <c r="X545" s="98">
        <f>SUM(W545+K523)</f>
        <v>96</v>
      </c>
      <c r="Y545" s="98">
        <f>SUM(X545+K523)</f>
        <v>97</v>
      </c>
      <c r="Z545" s="98">
        <f>SUM(Y545+K523)</f>
        <v>98</v>
      </c>
      <c r="AA545" s="98">
        <f>SUM(Z545+K523)</f>
        <v>99</v>
      </c>
      <c r="AB545" s="127">
        <f>SUM(AA545+K523)</f>
        <v>100</v>
      </c>
      <c r="AC545" s="133"/>
      <c r="AD545" s="125"/>
      <c r="AE545" s="125"/>
      <c r="AF545" s="125"/>
      <c r="AG545" s="125"/>
      <c r="AH545" s="125"/>
      <c r="AI545" s="125"/>
      <c r="AJ545" s="125"/>
    </row>
    <row r="546" spans="1:36" ht="12" customHeight="1" x14ac:dyDescent="0.2">
      <c r="A546" s="69"/>
      <c r="B546" s="339" t="s">
        <v>79</v>
      </c>
      <c r="C546" s="340"/>
      <c r="D546" s="11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9"/>
      <c r="AC546" s="134"/>
      <c r="AD546" s="123"/>
      <c r="AE546" s="123"/>
      <c r="AF546" s="123"/>
      <c r="AG546" s="123"/>
      <c r="AH546" s="123"/>
      <c r="AI546" s="123"/>
      <c r="AJ546" s="123"/>
    </row>
    <row r="547" spans="1:36" ht="12" customHeight="1" thickBot="1" x14ac:dyDescent="0.25">
      <c r="A547" s="69"/>
      <c r="B547" s="335" t="s">
        <v>58</v>
      </c>
      <c r="C547" s="336"/>
      <c r="D547" s="120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2"/>
      <c r="AC547" s="134"/>
      <c r="AD547" s="123"/>
      <c r="AE547" s="123"/>
      <c r="AF547" s="123"/>
      <c r="AG547" s="123"/>
      <c r="AH547" s="123"/>
      <c r="AI547" s="123"/>
      <c r="AJ547" s="123"/>
    </row>
    <row r="548" spans="1:36" ht="12.95" customHeight="1" thickBot="1" x14ac:dyDescent="0.25">
      <c r="A548" s="69"/>
      <c r="B548" s="128"/>
      <c r="C548" s="128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35"/>
      <c r="AD548" s="124"/>
      <c r="AE548" s="124"/>
      <c r="AF548" s="124"/>
      <c r="AG548" s="124"/>
      <c r="AH548" s="124"/>
      <c r="AI548" s="124"/>
      <c r="AJ548" s="124"/>
    </row>
    <row r="549" spans="1:36" ht="12" customHeight="1" thickBot="1" x14ac:dyDescent="0.25">
      <c r="A549" s="69"/>
      <c r="B549" s="337" t="s">
        <v>77</v>
      </c>
      <c r="C549" s="338"/>
      <c r="D549" s="98">
        <f>SUM(AB545+K523)</f>
        <v>101</v>
      </c>
      <c r="E549" s="98">
        <f>SUM(D549+K523)</f>
        <v>102</v>
      </c>
      <c r="F549" s="98">
        <f>SUM(E549+K523)</f>
        <v>103</v>
      </c>
      <c r="G549" s="98">
        <f>SUM(F549+K523)</f>
        <v>104</v>
      </c>
      <c r="H549" s="98">
        <f>SUM(G549+K523)</f>
        <v>105</v>
      </c>
      <c r="I549" s="98">
        <f>SUM(H549+K523)</f>
        <v>106</v>
      </c>
      <c r="J549" s="98">
        <f>SUM(I549+K523)</f>
        <v>107</v>
      </c>
      <c r="K549" s="98">
        <f>SUM(J549+K523)</f>
        <v>108</v>
      </c>
      <c r="L549" s="98">
        <f>SUM(K549+K523)</f>
        <v>109</v>
      </c>
      <c r="M549" s="98">
        <f>SUM(L549+K523)</f>
        <v>110</v>
      </c>
      <c r="N549" s="98">
        <f>SUM(M549+K523)</f>
        <v>111</v>
      </c>
      <c r="O549" s="98">
        <f>SUM(N549+K523)</f>
        <v>112</v>
      </c>
      <c r="P549" s="98">
        <f>SUM(O549+K523)</f>
        <v>113</v>
      </c>
      <c r="Q549" s="98">
        <f>SUM(P549+K523)</f>
        <v>114</v>
      </c>
      <c r="R549" s="98">
        <f>SUM(Q549+K523)</f>
        <v>115</v>
      </c>
      <c r="S549" s="98">
        <f>SUM(R549+K523)</f>
        <v>116</v>
      </c>
      <c r="T549" s="98">
        <f>SUM(S549+K523)</f>
        <v>117</v>
      </c>
      <c r="U549" s="98">
        <f>SUM(T549+K523)</f>
        <v>118</v>
      </c>
      <c r="V549" s="98">
        <f>SUM(U549+K523)</f>
        <v>119</v>
      </c>
      <c r="W549" s="98">
        <f>SUM(V549+K523)</f>
        <v>120</v>
      </c>
      <c r="X549" s="98">
        <f>SUM(W549+K523)</f>
        <v>121</v>
      </c>
      <c r="Y549" s="98">
        <f>SUM(X549+K523)</f>
        <v>122</v>
      </c>
      <c r="Z549" s="98">
        <f>SUM(Y549+K523)</f>
        <v>123</v>
      </c>
      <c r="AA549" s="98">
        <f>SUM(Z549+K523)</f>
        <v>124</v>
      </c>
      <c r="AB549" s="127">
        <f>SUM(AA549+K523)</f>
        <v>125</v>
      </c>
      <c r="AC549" s="133"/>
      <c r="AD549" s="125"/>
      <c r="AE549" s="125"/>
      <c r="AF549" s="125"/>
      <c r="AG549" s="125"/>
      <c r="AH549" s="125"/>
      <c r="AI549" s="125"/>
      <c r="AJ549" s="125"/>
    </row>
    <row r="550" spans="1:36" ht="12" customHeight="1" x14ac:dyDescent="0.2">
      <c r="A550" s="69"/>
      <c r="B550" s="339" t="s">
        <v>79</v>
      </c>
      <c r="C550" s="340"/>
      <c r="D550" s="11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9"/>
      <c r="AC550" s="134"/>
      <c r="AD550" s="123"/>
      <c r="AE550" s="123"/>
      <c r="AF550" s="123"/>
      <c r="AG550" s="123"/>
      <c r="AH550" s="123"/>
      <c r="AI550" s="123"/>
      <c r="AJ550" s="123"/>
    </row>
    <row r="551" spans="1:36" ht="12" customHeight="1" thickBot="1" x14ac:dyDescent="0.25">
      <c r="A551" s="69"/>
      <c r="B551" s="335" t="s">
        <v>58</v>
      </c>
      <c r="C551" s="336"/>
      <c r="D551" s="120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2"/>
      <c r="AC551" s="134"/>
      <c r="AD551" s="123"/>
      <c r="AE551" s="123"/>
      <c r="AF551" s="123"/>
      <c r="AG551" s="123"/>
      <c r="AH551" s="123"/>
      <c r="AI551" s="123"/>
      <c r="AJ551" s="123"/>
    </row>
    <row r="552" spans="1:36" ht="12.95" customHeight="1" thickBot="1" x14ac:dyDescent="0.25">
      <c r="A552" s="69"/>
      <c r="B552" s="128"/>
      <c r="C552" s="128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35"/>
      <c r="AD552" s="124"/>
      <c r="AE552" s="124"/>
      <c r="AF552" s="124"/>
      <c r="AG552" s="124"/>
      <c r="AH552" s="124"/>
      <c r="AI552" s="124"/>
      <c r="AJ552" s="124"/>
    </row>
    <row r="553" spans="1:36" ht="12" customHeight="1" thickBot="1" x14ac:dyDescent="0.25">
      <c r="A553" s="69"/>
      <c r="B553" s="337" t="s">
        <v>77</v>
      </c>
      <c r="C553" s="338"/>
      <c r="D553" s="98">
        <f>SUM(AB549+K523)</f>
        <v>126</v>
      </c>
      <c r="E553" s="98">
        <f>SUM(D553+K523)</f>
        <v>127</v>
      </c>
      <c r="F553" s="98">
        <f>SUM(E553+K523)</f>
        <v>128</v>
      </c>
      <c r="G553" s="98">
        <f>SUM(F553+K523)</f>
        <v>129</v>
      </c>
      <c r="H553" s="98">
        <f>SUM(G553+K523)</f>
        <v>130</v>
      </c>
      <c r="I553" s="98">
        <f>SUM(H553+K523)</f>
        <v>131</v>
      </c>
      <c r="J553" s="98">
        <f>SUM(I553+K523)</f>
        <v>132</v>
      </c>
      <c r="K553" s="98">
        <f>SUM(J553+K523)</f>
        <v>133</v>
      </c>
      <c r="L553" s="98">
        <f>SUM(K553+K523)</f>
        <v>134</v>
      </c>
      <c r="M553" s="98">
        <f>SUM(L553+K523)</f>
        <v>135</v>
      </c>
      <c r="N553" s="98">
        <f>SUM(M553+K523)</f>
        <v>136</v>
      </c>
      <c r="O553" s="98">
        <f>SUM(N553+K523)</f>
        <v>137</v>
      </c>
      <c r="P553" s="98">
        <f>SUM(O553+K523)</f>
        <v>138</v>
      </c>
      <c r="Q553" s="98">
        <f>SUM(P553+K523)</f>
        <v>139</v>
      </c>
      <c r="R553" s="98">
        <f>SUM(Q553+K523)</f>
        <v>140</v>
      </c>
      <c r="S553" s="98">
        <f>SUM(R553+K523)</f>
        <v>141</v>
      </c>
      <c r="T553" s="98">
        <f>SUM(S553+K523)</f>
        <v>142</v>
      </c>
      <c r="U553" s="98">
        <f>SUM(T553+K523)</f>
        <v>143</v>
      </c>
      <c r="V553" s="98">
        <f>SUM(U553+K523)</f>
        <v>144</v>
      </c>
      <c r="W553" s="98">
        <f>SUM(V553+K523)</f>
        <v>145</v>
      </c>
      <c r="X553" s="98">
        <f>SUM(W553+K523)</f>
        <v>146</v>
      </c>
      <c r="Y553" s="98">
        <f>SUM(X553+K523)</f>
        <v>147</v>
      </c>
      <c r="Z553" s="98">
        <f>SUM(Y553+K523)</f>
        <v>148</v>
      </c>
      <c r="AA553" s="98">
        <f>SUM(Z553+K523)</f>
        <v>149</v>
      </c>
      <c r="AB553" s="127">
        <f>SUM(AA553+K523)</f>
        <v>150</v>
      </c>
      <c r="AC553" s="133"/>
      <c r="AD553" s="125"/>
      <c r="AE553" s="125"/>
      <c r="AF553" s="125"/>
      <c r="AG553" s="125"/>
      <c r="AH553" s="125"/>
      <c r="AI553" s="125"/>
      <c r="AJ553" s="125"/>
    </row>
    <row r="554" spans="1:36" ht="12" customHeight="1" x14ac:dyDescent="0.2">
      <c r="A554" s="69"/>
      <c r="B554" s="339" t="s">
        <v>79</v>
      </c>
      <c r="C554" s="340"/>
      <c r="D554" s="11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9"/>
      <c r="AC554" s="134"/>
      <c r="AD554" s="123"/>
      <c r="AE554" s="123"/>
      <c r="AF554" s="123"/>
      <c r="AG554" s="123"/>
      <c r="AH554" s="123"/>
      <c r="AI554" s="123"/>
      <c r="AJ554" s="123"/>
    </row>
    <row r="555" spans="1:36" ht="12" customHeight="1" thickBot="1" x14ac:dyDescent="0.25">
      <c r="A555" s="69"/>
      <c r="B555" s="335" t="s">
        <v>58</v>
      </c>
      <c r="C555" s="336"/>
      <c r="D555" s="120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2"/>
      <c r="AC555" s="134"/>
      <c r="AD555" s="123"/>
      <c r="AE555" s="123"/>
      <c r="AF555" s="123"/>
      <c r="AG555" s="123"/>
      <c r="AH555" s="123"/>
      <c r="AI555" s="123"/>
      <c r="AJ555" s="123"/>
    </row>
    <row r="556" spans="1:36" ht="12.95" customHeight="1" thickBot="1" x14ac:dyDescent="0.25">
      <c r="A556" s="69"/>
      <c r="B556" s="128"/>
      <c r="C556" s="128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35"/>
      <c r="AD556" s="124"/>
      <c r="AE556" s="124"/>
      <c r="AF556" s="124"/>
      <c r="AG556" s="124"/>
      <c r="AH556" s="124"/>
      <c r="AI556" s="124"/>
      <c r="AJ556" s="124"/>
    </row>
    <row r="557" spans="1:36" ht="12" customHeight="1" thickBot="1" x14ac:dyDescent="0.25">
      <c r="A557" s="69"/>
      <c r="B557" s="337" t="s">
        <v>77</v>
      </c>
      <c r="C557" s="338"/>
      <c r="D557" s="98">
        <f>SUM(AB553+K523)</f>
        <v>151</v>
      </c>
      <c r="E557" s="98">
        <f>SUM(D557+K523)</f>
        <v>152</v>
      </c>
      <c r="F557" s="98">
        <f>SUM(E557+K523)</f>
        <v>153</v>
      </c>
      <c r="G557" s="98">
        <f>SUM(F557+K523)</f>
        <v>154</v>
      </c>
      <c r="H557" s="98">
        <f>SUM(G557+K523)</f>
        <v>155</v>
      </c>
      <c r="I557" s="98">
        <f>SUM(H557+K523)</f>
        <v>156</v>
      </c>
      <c r="J557" s="98">
        <f>SUM(I557+K523)</f>
        <v>157</v>
      </c>
      <c r="K557" s="98">
        <f>SUM(J557+K523)</f>
        <v>158</v>
      </c>
      <c r="L557" s="98">
        <f>SUM(K557+K523)</f>
        <v>159</v>
      </c>
      <c r="M557" s="98">
        <f>SUM(L557+K523)</f>
        <v>160</v>
      </c>
      <c r="N557" s="98">
        <f>SUM(M557+K523)</f>
        <v>161</v>
      </c>
      <c r="O557" s="98">
        <f>SUM(N557+K523)</f>
        <v>162</v>
      </c>
      <c r="P557" s="98">
        <f>SUM(O557+K523)</f>
        <v>163</v>
      </c>
      <c r="Q557" s="98">
        <f>SUM(P557+K523)</f>
        <v>164</v>
      </c>
      <c r="R557" s="98">
        <f>SUM(Q557+K523)</f>
        <v>165</v>
      </c>
      <c r="S557" s="98">
        <f>SUM(R557+K523)</f>
        <v>166</v>
      </c>
      <c r="T557" s="98">
        <f>SUM(S557+K523)</f>
        <v>167</v>
      </c>
      <c r="U557" s="98">
        <f>SUM(T557+K523)</f>
        <v>168</v>
      </c>
      <c r="V557" s="98">
        <f>SUM(U557+K523)</f>
        <v>169</v>
      </c>
      <c r="W557" s="98">
        <f>SUM(V557+K523)</f>
        <v>170</v>
      </c>
      <c r="X557" s="98">
        <f>SUM(W557+K523)</f>
        <v>171</v>
      </c>
      <c r="Y557" s="98">
        <f>SUM(X557+K523)</f>
        <v>172</v>
      </c>
      <c r="Z557" s="98">
        <f>SUM(Y557+K523)</f>
        <v>173</v>
      </c>
      <c r="AA557" s="98">
        <f>SUM(Z557+K523)</f>
        <v>174</v>
      </c>
      <c r="AB557" s="127">
        <f>SUM(AA557+K523)</f>
        <v>175</v>
      </c>
      <c r="AC557" s="133"/>
      <c r="AD557" s="125"/>
      <c r="AE557" s="125"/>
      <c r="AF557" s="125"/>
      <c r="AG557" s="125"/>
      <c r="AH557" s="125"/>
      <c r="AI557" s="125"/>
      <c r="AJ557" s="125"/>
    </row>
    <row r="558" spans="1:36" ht="12" customHeight="1" x14ac:dyDescent="0.2">
      <c r="A558" s="69"/>
      <c r="B558" s="339" t="s">
        <v>79</v>
      </c>
      <c r="C558" s="340"/>
      <c r="D558" s="11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9"/>
      <c r="AC558" s="134"/>
      <c r="AD558" s="123"/>
      <c r="AE558" s="123"/>
      <c r="AF558" s="123"/>
      <c r="AG558" s="123"/>
      <c r="AH558" s="123"/>
      <c r="AI558" s="123"/>
      <c r="AJ558" s="123"/>
    </row>
    <row r="559" spans="1:36" ht="12" customHeight="1" thickBot="1" x14ac:dyDescent="0.25">
      <c r="A559" s="69"/>
      <c r="B559" s="335" t="s">
        <v>58</v>
      </c>
      <c r="C559" s="336"/>
      <c r="D559" s="120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2"/>
      <c r="AC559" s="134"/>
      <c r="AD559" s="123"/>
      <c r="AE559" s="123"/>
      <c r="AF559" s="123"/>
      <c r="AG559" s="123"/>
      <c r="AH559" s="123"/>
      <c r="AI559" s="123"/>
      <c r="AJ559" s="123"/>
    </row>
    <row r="560" spans="1:36" ht="5.0999999999999996" customHeight="1" thickBot="1" x14ac:dyDescent="0.25">
      <c r="A560" s="105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36"/>
      <c r="AD560" s="124"/>
      <c r="AE560" s="124"/>
      <c r="AF560" s="124"/>
      <c r="AG560" s="124"/>
      <c r="AH560" s="124"/>
      <c r="AI560" s="124"/>
      <c r="AJ560" s="124"/>
    </row>
    <row r="561" spans="1:37" ht="5.0999999999999996" customHeight="1" x14ac:dyDescent="0.2">
      <c r="A561" s="103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104"/>
    </row>
    <row r="562" spans="1:37" ht="12" customHeight="1" x14ac:dyDescent="0.2">
      <c r="A562" s="69"/>
      <c r="B562" s="305" t="s">
        <v>67</v>
      </c>
      <c r="C562" s="306"/>
      <c r="D562" s="63"/>
      <c r="E562" s="316" t="s">
        <v>68</v>
      </c>
      <c r="F562" s="317"/>
      <c r="G562" s="318"/>
      <c r="H562" s="100"/>
      <c r="I562" s="316" t="s">
        <v>69</v>
      </c>
      <c r="J562" s="317"/>
      <c r="K562" s="318"/>
      <c r="L562" s="100"/>
      <c r="M562" s="316" t="s">
        <v>70</v>
      </c>
      <c r="N562" s="317"/>
      <c r="O562" s="318"/>
      <c r="P562" s="71"/>
      <c r="Q562" s="316" t="s">
        <v>59</v>
      </c>
      <c r="R562" s="317"/>
      <c r="S562" s="317"/>
      <c r="T562" s="317"/>
      <c r="U562" s="318"/>
      <c r="V562" s="100"/>
      <c r="W562" s="293" t="s">
        <v>103</v>
      </c>
      <c r="X562" s="294"/>
      <c r="Y562" s="294"/>
      <c r="Z562" s="294"/>
      <c r="AA562" s="294"/>
      <c r="AB562" s="295"/>
      <c r="AC562" s="68"/>
    </row>
    <row r="563" spans="1:37" ht="13.15" customHeight="1" x14ac:dyDescent="0.2">
      <c r="A563" s="69"/>
      <c r="B563" s="129"/>
      <c r="C563" s="130"/>
      <c r="D563" s="63"/>
      <c r="E563" s="320"/>
      <c r="F563" s="321"/>
      <c r="G563" s="322"/>
      <c r="H563" s="64"/>
      <c r="I563" s="329">
        <v>1</v>
      </c>
      <c r="J563" s="288" t="s">
        <v>71</v>
      </c>
      <c r="K563" s="331">
        <v>1</v>
      </c>
      <c r="L563" s="63"/>
      <c r="M563" s="320"/>
      <c r="N563" s="321"/>
      <c r="O563" s="322"/>
      <c r="P563" s="65"/>
      <c r="Q563" s="296">
        <f>Q523</f>
        <v>0</v>
      </c>
      <c r="R563" s="297"/>
      <c r="S563" s="297"/>
      <c r="T563" s="297"/>
      <c r="U563" s="298"/>
      <c r="V563" s="66"/>
      <c r="W563" s="287">
        <f>W523</f>
        <v>0</v>
      </c>
      <c r="X563" s="288"/>
      <c r="Y563" s="288"/>
      <c r="Z563" s="288"/>
      <c r="AA563" s="288"/>
      <c r="AB563" s="289"/>
      <c r="AC563" s="68"/>
    </row>
    <row r="564" spans="1:37" ht="13.15" customHeight="1" x14ac:dyDescent="0.2">
      <c r="A564" s="69"/>
      <c r="B564" s="126"/>
      <c r="C564" s="126"/>
      <c r="D564" s="63"/>
      <c r="E564" s="323"/>
      <c r="F564" s="324"/>
      <c r="G564" s="325"/>
      <c r="H564" s="64"/>
      <c r="I564" s="330"/>
      <c r="J564" s="291"/>
      <c r="K564" s="332"/>
      <c r="L564" s="67"/>
      <c r="M564" s="323"/>
      <c r="N564" s="324"/>
      <c r="O564" s="325"/>
      <c r="P564" s="65"/>
      <c r="Q564" s="299"/>
      <c r="R564" s="300"/>
      <c r="S564" s="300"/>
      <c r="T564" s="300"/>
      <c r="U564" s="301"/>
      <c r="V564" s="66"/>
      <c r="W564" s="290"/>
      <c r="X564" s="291"/>
      <c r="Y564" s="291"/>
      <c r="Z564" s="291"/>
      <c r="AA564" s="291"/>
      <c r="AB564" s="292"/>
      <c r="AC564" s="68"/>
    </row>
    <row r="565" spans="1:37" ht="12" customHeight="1" x14ac:dyDescent="0.2">
      <c r="A565" s="69"/>
      <c r="B565" s="341" t="s">
        <v>72</v>
      </c>
      <c r="C565" s="342"/>
      <c r="D565" s="63"/>
      <c r="E565" s="63"/>
      <c r="F565" s="307"/>
      <c r="G565" s="307"/>
      <c r="H565" s="307"/>
      <c r="I565" s="307"/>
      <c r="J565" s="307"/>
      <c r="K565" s="307"/>
      <c r="L565" s="307"/>
      <c r="M565" s="63"/>
      <c r="N565" s="71"/>
      <c r="O565" s="63"/>
      <c r="P565" s="63"/>
      <c r="Q565" s="63"/>
      <c r="R565" s="63"/>
      <c r="S565" s="63"/>
      <c r="T565" s="63"/>
      <c r="U565" s="63"/>
      <c r="V565" s="72"/>
      <c r="W565" s="63"/>
      <c r="X565" s="63"/>
      <c r="Y565" s="63"/>
      <c r="Z565" s="63"/>
      <c r="AA565" s="63"/>
      <c r="AB565" s="63"/>
      <c r="AC565" s="68"/>
    </row>
    <row r="566" spans="1:37" x14ac:dyDescent="0.2">
      <c r="A566" s="69"/>
      <c r="B566" s="131">
        <f>B563/25.4</f>
        <v>0</v>
      </c>
      <c r="C566" s="132">
        <f>C563/25.4</f>
        <v>0</v>
      </c>
      <c r="D566" s="63"/>
      <c r="E566" s="326" t="s">
        <v>80</v>
      </c>
      <c r="F566" s="327"/>
      <c r="G566" s="328"/>
      <c r="H566" s="63"/>
      <c r="I566" s="305" t="s">
        <v>73</v>
      </c>
      <c r="J566" s="319"/>
      <c r="K566" s="319"/>
      <c r="L566" s="319"/>
      <c r="M566" s="319"/>
      <c r="N566" s="319"/>
      <c r="O566" s="319"/>
      <c r="P566" s="319"/>
      <c r="Q566" s="319"/>
      <c r="R566" s="319"/>
      <c r="S566" s="319"/>
      <c r="T566" s="319"/>
      <c r="U566" s="306"/>
      <c r="V566" s="53"/>
      <c r="W566" s="316" t="s">
        <v>74</v>
      </c>
      <c r="X566" s="317"/>
      <c r="Y566" s="317"/>
      <c r="Z566" s="317"/>
      <c r="AA566" s="317"/>
      <c r="AB566" s="318"/>
      <c r="AC566" s="68"/>
    </row>
    <row r="567" spans="1:37" ht="13.15" customHeight="1" x14ac:dyDescent="0.2">
      <c r="A567" s="69"/>
      <c r="B567" s="101" t="s">
        <v>75</v>
      </c>
      <c r="C567" s="73">
        <f>B566-C566</f>
        <v>0</v>
      </c>
      <c r="D567" s="63"/>
      <c r="E567" s="310"/>
      <c r="F567" s="311"/>
      <c r="G567" s="312"/>
      <c r="H567" s="63"/>
      <c r="I567" s="310"/>
      <c r="J567" s="311"/>
      <c r="K567" s="311"/>
      <c r="L567" s="311"/>
      <c r="M567" s="311"/>
      <c r="N567" s="311"/>
      <c r="O567" s="311"/>
      <c r="P567" s="311"/>
      <c r="Q567" s="311"/>
      <c r="R567" s="311"/>
      <c r="S567" s="311"/>
      <c r="T567" s="311"/>
      <c r="U567" s="312"/>
      <c r="V567" s="53"/>
      <c r="W567" s="320"/>
      <c r="X567" s="321"/>
      <c r="Y567" s="321"/>
      <c r="Z567" s="321"/>
      <c r="AA567" s="321"/>
      <c r="AB567" s="322"/>
      <c r="AC567" s="68"/>
    </row>
    <row r="568" spans="1:37" ht="13.15" customHeight="1" x14ac:dyDescent="0.2">
      <c r="A568" s="69"/>
      <c r="B568" s="101" t="s">
        <v>76</v>
      </c>
      <c r="C568" s="74">
        <f>C567/12</f>
        <v>0</v>
      </c>
      <c r="D568" s="63"/>
      <c r="E568" s="313"/>
      <c r="F568" s="314"/>
      <c r="G568" s="315"/>
      <c r="H568" s="63"/>
      <c r="I568" s="313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  <c r="U568" s="315"/>
      <c r="V568" s="53"/>
      <c r="W568" s="323"/>
      <c r="X568" s="324"/>
      <c r="Y568" s="324"/>
      <c r="Z568" s="324"/>
      <c r="AA568" s="324"/>
      <c r="AB568" s="325"/>
      <c r="AC568" s="68"/>
    </row>
    <row r="569" spans="1:37" ht="10.15" customHeight="1" x14ac:dyDescent="0.2">
      <c r="A569" s="69"/>
      <c r="B569" s="63"/>
      <c r="C569" s="63"/>
      <c r="D569" s="63"/>
      <c r="E569" s="63"/>
      <c r="F569" s="307"/>
      <c r="G569" s="307"/>
      <c r="H569" s="307"/>
      <c r="I569" s="307"/>
      <c r="J569" s="307"/>
      <c r="K569" s="307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70"/>
      <c r="AC569" s="68"/>
    </row>
    <row r="570" spans="1:37" ht="50.1" customHeight="1" x14ac:dyDescent="0.2">
      <c r="A570" s="69"/>
      <c r="B570" s="333" t="s">
        <v>83</v>
      </c>
      <c r="C570" s="334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68"/>
    </row>
    <row r="571" spans="1:37" ht="39.950000000000003" customHeight="1" x14ac:dyDescent="0.2">
      <c r="A571" s="69"/>
      <c r="B571" s="333" t="s">
        <v>2</v>
      </c>
      <c r="C571" s="334"/>
      <c r="D571" s="99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68"/>
    </row>
    <row r="572" spans="1:37" ht="4.9000000000000004" customHeight="1" thickBot="1" x14ac:dyDescent="0.25">
      <c r="A572" s="69"/>
      <c r="B572" s="304"/>
      <c r="C572" s="304"/>
      <c r="D572" s="304"/>
      <c r="E572" s="304"/>
      <c r="F572" s="304"/>
      <c r="G572" s="304"/>
      <c r="H572" s="304"/>
      <c r="I572" s="304"/>
      <c r="J572" s="304"/>
      <c r="K572" s="304"/>
      <c r="L572" s="304"/>
      <c r="M572" s="304"/>
      <c r="N572" s="304"/>
      <c r="O572" s="304"/>
      <c r="P572" s="304"/>
      <c r="Q572" s="304"/>
      <c r="R572" s="304"/>
      <c r="S572" s="304"/>
      <c r="T572" s="304"/>
      <c r="U572" s="304"/>
      <c r="V572" s="304"/>
      <c r="W572" s="304"/>
      <c r="X572" s="304"/>
      <c r="Y572" s="304"/>
      <c r="Z572" s="304"/>
      <c r="AA572" s="304"/>
      <c r="AB572" s="304"/>
      <c r="AC572" s="68"/>
    </row>
    <row r="573" spans="1:37" ht="12" customHeight="1" thickBot="1" x14ac:dyDescent="0.25">
      <c r="A573" s="69"/>
      <c r="B573" s="337" t="s">
        <v>77</v>
      </c>
      <c r="C573" s="338"/>
      <c r="D573" s="95">
        <v>1</v>
      </c>
      <c r="E573" s="96">
        <f>IF(K563=1,2,K563)</f>
        <v>2</v>
      </c>
      <c r="F573" s="96">
        <f>SUM(E573+K563)</f>
        <v>3</v>
      </c>
      <c r="G573" s="96">
        <f>SUM(F573+K563)</f>
        <v>4</v>
      </c>
      <c r="H573" s="96">
        <f>SUM(G573+K563)</f>
        <v>5</v>
      </c>
      <c r="I573" s="96">
        <f>SUM(H573+K563)</f>
        <v>6</v>
      </c>
      <c r="J573" s="96">
        <f>SUM(I573+K563)</f>
        <v>7</v>
      </c>
      <c r="K573" s="96">
        <f>SUM(J573+K563)</f>
        <v>8</v>
      </c>
      <c r="L573" s="96">
        <f>SUM(K573+K563)</f>
        <v>9</v>
      </c>
      <c r="M573" s="96">
        <f>SUM(L573+K563)</f>
        <v>10</v>
      </c>
      <c r="N573" s="96">
        <f>SUM(M573+K563)</f>
        <v>11</v>
      </c>
      <c r="O573" s="96">
        <f>SUM(N573+K563)</f>
        <v>12</v>
      </c>
      <c r="P573" s="96">
        <f>SUM(O573+K563)</f>
        <v>13</v>
      </c>
      <c r="Q573" s="96">
        <f>SUM(P573+K563)</f>
        <v>14</v>
      </c>
      <c r="R573" s="96">
        <f>SUM(Q573+K563)</f>
        <v>15</v>
      </c>
      <c r="S573" s="96">
        <f>SUM(R573+K563)</f>
        <v>16</v>
      </c>
      <c r="T573" s="96">
        <f>SUM(S573+K563)</f>
        <v>17</v>
      </c>
      <c r="U573" s="96">
        <f>SUM(T573+K563)</f>
        <v>18</v>
      </c>
      <c r="V573" s="96">
        <f>SUM(U573+K563)</f>
        <v>19</v>
      </c>
      <c r="W573" s="96">
        <f>SUM(V573+K563)</f>
        <v>20</v>
      </c>
      <c r="X573" s="96">
        <f>SUM(W573+K563)</f>
        <v>21</v>
      </c>
      <c r="Y573" s="96">
        <f>SUM(X573+K563)</f>
        <v>22</v>
      </c>
      <c r="Z573" s="96">
        <f>SUM(Y573+K563)</f>
        <v>23</v>
      </c>
      <c r="AA573" s="96">
        <f>SUM(Z573+K563)</f>
        <v>24</v>
      </c>
      <c r="AB573" s="97">
        <f>SUM(AA573+K563)</f>
        <v>25</v>
      </c>
      <c r="AC573" s="133"/>
      <c r="AD573" s="125"/>
      <c r="AE573" s="125"/>
      <c r="AF573" s="125"/>
      <c r="AG573" s="125"/>
      <c r="AH573" s="125"/>
      <c r="AI573" s="125"/>
      <c r="AJ573" s="125"/>
      <c r="AK573" s="126"/>
    </row>
    <row r="574" spans="1:37" ht="12" customHeight="1" x14ac:dyDescent="0.2">
      <c r="A574" s="69"/>
      <c r="B574" s="339" t="s">
        <v>79</v>
      </c>
      <c r="C574" s="340"/>
      <c r="D574" s="11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9"/>
      <c r="AC574" s="134"/>
      <c r="AD574" s="123"/>
      <c r="AE574" s="123"/>
      <c r="AF574" s="123"/>
      <c r="AG574" s="123"/>
      <c r="AH574" s="123"/>
      <c r="AI574" s="123"/>
      <c r="AJ574" s="123"/>
    </row>
    <row r="575" spans="1:37" ht="12" customHeight="1" thickBot="1" x14ac:dyDescent="0.25">
      <c r="A575" s="69"/>
      <c r="B575" s="335" t="s">
        <v>58</v>
      </c>
      <c r="C575" s="336"/>
      <c r="D575" s="120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2"/>
      <c r="AC575" s="134"/>
      <c r="AD575" s="123"/>
      <c r="AE575" s="123"/>
      <c r="AF575" s="123"/>
      <c r="AG575" s="123"/>
      <c r="AH575" s="123"/>
      <c r="AI575" s="123"/>
      <c r="AJ575" s="123"/>
    </row>
    <row r="576" spans="1:37" ht="12.95" customHeight="1" thickBot="1" x14ac:dyDescent="0.25">
      <c r="A576" s="69"/>
      <c r="B576" s="128"/>
      <c r="C576" s="128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35"/>
      <c r="AD576" s="124"/>
      <c r="AE576" s="124"/>
      <c r="AF576" s="124"/>
      <c r="AG576" s="124"/>
      <c r="AH576" s="124"/>
      <c r="AI576" s="124"/>
      <c r="AJ576" s="124"/>
    </row>
    <row r="577" spans="1:36" ht="12" customHeight="1" thickBot="1" x14ac:dyDescent="0.25">
      <c r="A577" s="69"/>
      <c r="B577" s="337" t="s">
        <v>77</v>
      </c>
      <c r="C577" s="338"/>
      <c r="D577" s="98">
        <f>SUM(AB573+K563)</f>
        <v>26</v>
      </c>
      <c r="E577" s="98">
        <f>SUM(D577+K563)</f>
        <v>27</v>
      </c>
      <c r="F577" s="98">
        <f>SUM(E577+K563)</f>
        <v>28</v>
      </c>
      <c r="G577" s="98">
        <f>SUM(F577+K563)</f>
        <v>29</v>
      </c>
      <c r="H577" s="98">
        <f>SUM(G577+K563)</f>
        <v>30</v>
      </c>
      <c r="I577" s="98">
        <f>SUM(H577+K563)</f>
        <v>31</v>
      </c>
      <c r="J577" s="98">
        <f>SUM(I577+K563)</f>
        <v>32</v>
      </c>
      <c r="K577" s="98">
        <f>SUM(J577+K563)</f>
        <v>33</v>
      </c>
      <c r="L577" s="98">
        <f>SUM(K577+K563)</f>
        <v>34</v>
      </c>
      <c r="M577" s="98">
        <f>SUM(L577+K563)</f>
        <v>35</v>
      </c>
      <c r="N577" s="98">
        <f>SUM(M577+K563)</f>
        <v>36</v>
      </c>
      <c r="O577" s="98">
        <f>SUM(N577+K563)</f>
        <v>37</v>
      </c>
      <c r="P577" s="98">
        <f>SUM(O577+K563)</f>
        <v>38</v>
      </c>
      <c r="Q577" s="98">
        <f>SUM(P577+K563)</f>
        <v>39</v>
      </c>
      <c r="R577" s="98">
        <f>SUM(Q577+K563)</f>
        <v>40</v>
      </c>
      <c r="S577" s="98">
        <f>SUM(R577+K563)</f>
        <v>41</v>
      </c>
      <c r="T577" s="98">
        <f>SUM(S577+K563)</f>
        <v>42</v>
      </c>
      <c r="U577" s="98">
        <f>SUM(T577+K563)</f>
        <v>43</v>
      </c>
      <c r="V577" s="98">
        <f>SUM(U577+K563)</f>
        <v>44</v>
      </c>
      <c r="W577" s="98">
        <f>SUM(V577+K563)</f>
        <v>45</v>
      </c>
      <c r="X577" s="98">
        <f>SUM(W577+K563)</f>
        <v>46</v>
      </c>
      <c r="Y577" s="98">
        <f>SUM(X577+K563)</f>
        <v>47</v>
      </c>
      <c r="Z577" s="98">
        <f>SUM(Y577+K563)</f>
        <v>48</v>
      </c>
      <c r="AA577" s="98">
        <f>SUM(Z577+K563)</f>
        <v>49</v>
      </c>
      <c r="AB577" s="127">
        <f>SUM(AA577+K563)</f>
        <v>50</v>
      </c>
      <c r="AC577" s="133"/>
      <c r="AD577" s="125"/>
      <c r="AE577" s="125"/>
      <c r="AF577" s="125"/>
      <c r="AG577" s="125"/>
      <c r="AH577" s="125"/>
      <c r="AI577" s="125"/>
      <c r="AJ577" s="125"/>
    </row>
    <row r="578" spans="1:36" ht="12" customHeight="1" x14ac:dyDescent="0.2">
      <c r="A578" s="69"/>
      <c r="B578" s="339" t="s">
        <v>79</v>
      </c>
      <c r="C578" s="340"/>
      <c r="D578" s="11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9"/>
      <c r="AC578" s="134"/>
      <c r="AD578" s="123"/>
      <c r="AE578" s="123"/>
      <c r="AF578" s="123"/>
      <c r="AG578" s="123"/>
      <c r="AH578" s="123"/>
      <c r="AI578" s="123"/>
      <c r="AJ578" s="123"/>
    </row>
    <row r="579" spans="1:36" ht="12" customHeight="1" thickBot="1" x14ac:dyDescent="0.25">
      <c r="A579" s="69"/>
      <c r="B579" s="335" t="s">
        <v>58</v>
      </c>
      <c r="C579" s="336"/>
      <c r="D579" s="120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2"/>
      <c r="AC579" s="134"/>
      <c r="AD579" s="123"/>
      <c r="AE579" s="123"/>
      <c r="AF579" s="123"/>
      <c r="AG579" s="123"/>
      <c r="AH579" s="123"/>
      <c r="AI579" s="123"/>
      <c r="AJ579" s="123"/>
    </row>
    <row r="580" spans="1:36" ht="12.95" customHeight="1" thickBot="1" x14ac:dyDescent="0.25">
      <c r="A580" s="69"/>
      <c r="B580" s="128"/>
      <c r="C580" s="128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35"/>
      <c r="AD580" s="124"/>
      <c r="AE580" s="124"/>
      <c r="AF580" s="124"/>
      <c r="AG580" s="124"/>
      <c r="AH580" s="124"/>
      <c r="AI580" s="124"/>
      <c r="AJ580" s="124"/>
    </row>
    <row r="581" spans="1:36" ht="12" customHeight="1" thickBot="1" x14ac:dyDescent="0.25">
      <c r="A581" s="69"/>
      <c r="B581" s="337" t="s">
        <v>77</v>
      </c>
      <c r="C581" s="338"/>
      <c r="D581" s="98">
        <f>SUM(AB577+K563)</f>
        <v>51</v>
      </c>
      <c r="E581" s="98">
        <f>SUM(D581+K563)</f>
        <v>52</v>
      </c>
      <c r="F581" s="98">
        <f>SUM(E581+K563)</f>
        <v>53</v>
      </c>
      <c r="G581" s="98">
        <f>SUM(F581+K563)</f>
        <v>54</v>
      </c>
      <c r="H581" s="98">
        <f>SUM(G581+K563)</f>
        <v>55</v>
      </c>
      <c r="I581" s="98">
        <f>SUM(H581+K563)</f>
        <v>56</v>
      </c>
      <c r="J581" s="98">
        <f>SUM(I581+K563)</f>
        <v>57</v>
      </c>
      <c r="K581" s="98">
        <f>SUM(J581+K563)</f>
        <v>58</v>
      </c>
      <c r="L581" s="98">
        <f>SUM(K581+K563)</f>
        <v>59</v>
      </c>
      <c r="M581" s="98">
        <f>SUM(L581+K563)</f>
        <v>60</v>
      </c>
      <c r="N581" s="98">
        <f>SUM(M581+K563)</f>
        <v>61</v>
      </c>
      <c r="O581" s="98">
        <f>SUM(N581+K563)</f>
        <v>62</v>
      </c>
      <c r="P581" s="98">
        <f>SUM(O581+K563)</f>
        <v>63</v>
      </c>
      <c r="Q581" s="98">
        <f>SUM(P581+K563)</f>
        <v>64</v>
      </c>
      <c r="R581" s="98">
        <f>SUM(Q581+K563)</f>
        <v>65</v>
      </c>
      <c r="S581" s="98">
        <f>SUM(R581+K563)</f>
        <v>66</v>
      </c>
      <c r="T581" s="98">
        <f>SUM(S581+K563)</f>
        <v>67</v>
      </c>
      <c r="U581" s="98">
        <f>SUM(T581+K563)</f>
        <v>68</v>
      </c>
      <c r="V581" s="98">
        <f>SUM(U581+K563)</f>
        <v>69</v>
      </c>
      <c r="W581" s="98">
        <f>SUM(V581+K563)</f>
        <v>70</v>
      </c>
      <c r="X581" s="98">
        <f>SUM(W581+K563)</f>
        <v>71</v>
      </c>
      <c r="Y581" s="98">
        <f>SUM(X581+K563)</f>
        <v>72</v>
      </c>
      <c r="Z581" s="98">
        <f>SUM(Y581+K563)</f>
        <v>73</v>
      </c>
      <c r="AA581" s="98">
        <f>SUM(Z581+K563)</f>
        <v>74</v>
      </c>
      <c r="AB581" s="127">
        <f>SUM(AA581+K563)</f>
        <v>75</v>
      </c>
      <c r="AC581" s="133"/>
      <c r="AD581" s="125"/>
      <c r="AE581" s="125"/>
      <c r="AF581" s="125"/>
      <c r="AG581" s="125"/>
      <c r="AH581" s="125"/>
      <c r="AI581" s="125"/>
      <c r="AJ581" s="125"/>
    </row>
    <row r="582" spans="1:36" ht="12" customHeight="1" x14ac:dyDescent="0.2">
      <c r="A582" s="69"/>
      <c r="B582" s="339" t="s">
        <v>79</v>
      </c>
      <c r="C582" s="340"/>
      <c r="D582" s="11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9"/>
      <c r="AC582" s="134"/>
      <c r="AD582" s="123"/>
      <c r="AE582" s="123"/>
      <c r="AF582" s="123"/>
      <c r="AG582" s="123"/>
      <c r="AH582" s="123"/>
      <c r="AI582" s="123"/>
      <c r="AJ582" s="123"/>
    </row>
    <row r="583" spans="1:36" ht="12" customHeight="1" thickBot="1" x14ac:dyDescent="0.25">
      <c r="A583" s="69"/>
      <c r="B583" s="335" t="s">
        <v>58</v>
      </c>
      <c r="C583" s="336"/>
      <c r="D583" s="120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2"/>
      <c r="AC583" s="134"/>
      <c r="AD583" s="123"/>
      <c r="AE583" s="123"/>
      <c r="AF583" s="123"/>
      <c r="AG583" s="123"/>
      <c r="AH583" s="123"/>
      <c r="AI583" s="123"/>
      <c r="AJ583" s="123"/>
    </row>
    <row r="584" spans="1:36" ht="12.95" customHeight="1" thickBot="1" x14ac:dyDescent="0.25">
      <c r="A584" s="69"/>
      <c r="B584" s="128"/>
      <c r="C584" s="128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35"/>
      <c r="AD584" s="124"/>
      <c r="AE584" s="124"/>
      <c r="AF584" s="124"/>
      <c r="AG584" s="124"/>
      <c r="AH584" s="124"/>
      <c r="AI584" s="124"/>
      <c r="AJ584" s="124"/>
    </row>
    <row r="585" spans="1:36" ht="12" customHeight="1" thickBot="1" x14ac:dyDescent="0.25">
      <c r="A585" s="69"/>
      <c r="B585" s="337" t="s">
        <v>77</v>
      </c>
      <c r="C585" s="338"/>
      <c r="D585" s="98">
        <f>SUM(AB581+K563)</f>
        <v>76</v>
      </c>
      <c r="E585" s="98">
        <f>SUM(D585+K563)</f>
        <v>77</v>
      </c>
      <c r="F585" s="98">
        <f>SUM(E585+K563)</f>
        <v>78</v>
      </c>
      <c r="G585" s="98">
        <f>SUM(F585+K563)</f>
        <v>79</v>
      </c>
      <c r="H585" s="98">
        <f>SUM(G585+K563)</f>
        <v>80</v>
      </c>
      <c r="I585" s="98">
        <f>SUM(H585+K563)</f>
        <v>81</v>
      </c>
      <c r="J585" s="98">
        <f>SUM(I585+K563)</f>
        <v>82</v>
      </c>
      <c r="K585" s="98">
        <f>SUM(J585+K563)</f>
        <v>83</v>
      </c>
      <c r="L585" s="98">
        <f>SUM(K585+K563)</f>
        <v>84</v>
      </c>
      <c r="M585" s="98">
        <f>SUM(L585+K563)</f>
        <v>85</v>
      </c>
      <c r="N585" s="98">
        <f>SUM(M585+K563)</f>
        <v>86</v>
      </c>
      <c r="O585" s="98">
        <f>SUM(N585+K563)</f>
        <v>87</v>
      </c>
      <c r="P585" s="98">
        <f>SUM(O585+K563)</f>
        <v>88</v>
      </c>
      <c r="Q585" s="98">
        <f>SUM(P585+K563)</f>
        <v>89</v>
      </c>
      <c r="R585" s="98">
        <f>SUM(Q585+K563)</f>
        <v>90</v>
      </c>
      <c r="S585" s="98">
        <f>SUM(R585+K563)</f>
        <v>91</v>
      </c>
      <c r="T585" s="98">
        <f>SUM(S585+K563)</f>
        <v>92</v>
      </c>
      <c r="U585" s="98">
        <f>SUM(T585+K563)</f>
        <v>93</v>
      </c>
      <c r="V585" s="98">
        <f>SUM(U585+K563)</f>
        <v>94</v>
      </c>
      <c r="W585" s="98">
        <f>SUM(V585+K563)</f>
        <v>95</v>
      </c>
      <c r="X585" s="98">
        <f>SUM(W585+K563)</f>
        <v>96</v>
      </c>
      <c r="Y585" s="98">
        <f>SUM(X585+K563)</f>
        <v>97</v>
      </c>
      <c r="Z585" s="98">
        <f>SUM(Y585+K563)</f>
        <v>98</v>
      </c>
      <c r="AA585" s="98">
        <f>SUM(Z585+K563)</f>
        <v>99</v>
      </c>
      <c r="AB585" s="127">
        <f>SUM(AA585+K563)</f>
        <v>100</v>
      </c>
      <c r="AC585" s="133"/>
      <c r="AD585" s="125"/>
      <c r="AE585" s="125"/>
      <c r="AF585" s="125"/>
      <c r="AG585" s="125"/>
      <c r="AH585" s="125"/>
      <c r="AI585" s="125"/>
      <c r="AJ585" s="125"/>
    </row>
    <row r="586" spans="1:36" ht="12" customHeight="1" x14ac:dyDescent="0.2">
      <c r="A586" s="69"/>
      <c r="B586" s="339" t="s">
        <v>79</v>
      </c>
      <c r="C586" s="340"/>
      <c r="D586" s="11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9"/>
      <c r="AC586" s="134"/>
      <c r="AD586" s="123"/>
      <c r="AE586" s="123"/>
      <c r="AF586" s="123"/>
      <c r="AG586" s="123"/>
      <c r="AH586" s="123"/>
      <c r="AI586" s="123"/>
      <c r="AJ586" s="123"/>
    </row>
    <row r="587" spans="1:36" ht="12" customHeight="1" thickBot="1" x14ac:dyDescent="0.25">
      <c r="A587" s="69"/>
      <c r="B587" s="335" t="s">
        <v>58</v>
      </c>
      <c r="C587" s="336"/>
      <c r="D587" s="120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2"/>
      <c r="AC587" s="134"/>
      <c r="AD587" s="123"/>
      <c r="AE587" s="123"/>
      <c r="AF587" s="123"/>
      <c r="AG587" s="123"/>
      <c r="AH587" s="123"/>
      <c r="AI587" s="123"/>
      <c r="AJ587" s="123"/>
    </row>
    <row r="588" spans="1:36" ht="12.95" customHeight="1" thickBot="1" x14ac:dyDescent="0.25">
      <c r="A588" s="69"/>
      <c r="B588" s="128"/>
      <c r="C588" s="128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35"/>
      <c r="AD588" s="124"/>
      <c r="AE588" s="124"/>
      <c r="AF588" s="124"/>
      <c r="AG588" s="124"/>
      <c r="AH588" s="124"/>
      <c r="AI588" s="124"/>
      <c r="AJ588" s="124"/>
    </row>
    <row r="589" spans="1:36" ht="12" customHeight="1" thickBot="1" x14ac:dyDescent="0.25">
      <c r="A589" s="69"/>
      <c r="B589" s="337" t="s">
        <v>77</v>
      </c>
      <c r="C589" s="338"/>
      <c r="D589" s="98">
        <f>SUM(AB585+K563)</f>
        <v>101</v>
      </c>
      <c r="E589" s="98">
        <f>SUM(D589+K563)</f>
        <v>102</v>
      </c>
      <c r="F589" s="98">
        <f>SUM(E589+K563)</f>
        <v>103</v>
      </c>
      <c r="G589" s="98">
        <f>SUM(F589+K563)</f>
        <v>104</v>
      </c>
      <c r="H589" s="98">
        <f>SUM(G589+K563)</f>
        <v>105</v>
      </c>
      <c r="I589" s="98">
        <f>SUM(H589+K563)</f>
        <v>106</v>
      </c>
      <c r="J589" s="98">
        <f>SUM(I589+K563)</f>
        <v>107</v>
      </c>
      <c r="K589" s="98">
        <f>SUM(J589+K563)</f>
        <v>108</v>
      </c>
      <c r="L589" s="98">
        <f>SUM(K589+K563)</f>
        <v>109</v>
      </c>
      <c r="M589" s="98">
        <f>SUM(L589+K563)</f>
        <v>110</v>
      </c>
      <c r="N589" s="98">
        <f>SUM(M589+K563)</f>
        <v>111</v>
      </c>
      <c r="O589" s="98">
        <f>SUM(N589+K563)</f>
        <v>112</v>
      </c>
      <c r="P589" s="98">
        <f>SUM(O589+K563)</f>
        <v>113</v>
      </c>
      <c r="Q589" s="98">
        <f>SUM(P589+K563)</f>
        <v>114</v>
      </c>
      <c r="R589" s="98">
        <f>SUM(Q589+K563)</f>
        <v>115</v>
      </c>
      <c r="S589" s="98">
        <f>SUM(R589+K563)</f>
        <v>116</v>
      </c>
      <c r="T589" s="98">
        <f>SUM(S589+K563)</f>
        <v>117</v>
      </c>
      <c r="U589" s="98">
        <f>SUM(T589+K563)</f>
        <v>118</v>
      </c>
      <c r="V589" s="98">
        <f>SUM(U589+K563)</f>
        <v>119</v>
      </c>
      <c r="W589" s="98">
        <f>SUM(V589+K563)</f>
        <v>120</v>
      </c>
      <c r="X589" s="98">
        <f>SUM(W589+K563)</f>
        <v>121</v>
      </c>
      <c r="Y589" s="98">
        <f>SUM(X589+K563)</f>
        <v>122</v>
      </c>
      <c r="Z589" s="98">
        <f>SUM(Y589+K563)</f>
        <v>123</v>
      </c>
      <c r="AA589" s="98">
        <f>SUM(Z589+K563)</f>
        <v>124</v>
      </c>
      <c r="AB589" s="127">
        <f>SUM(AA589+K563)</f>
        <v>125</v>
      </c>
      <c r="AC589" s="133"/>
      <c r="AD589" s="125"/>
      <c r="AE589" s="125"/>
      <c r="AF589" s="125"/>
      <c r="AG589" s="125"/>
      <c r="AH589" s="125"/>
      <c r="AI589" s="125"/>
      <c r="AJ589" s="125"/>
    </row>
    <row r="590" spans="1:36" ht="12" customHeight="1" x14ac:dyDescent="0.2">
      <c r="A590" s="69"/>
      <c r="B590" s="339" t="s">
        <v>79</v>
      </c>
      <c r="C590" s="340"/>
      <c r="D590" s="11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9"/>
      <c r="AC590" s="134"/>
      <c r="AD590" s="123"/>
      <c r="AE590" s="123"/>
      <c r="AF590" s="123"/>
      <c r="AG590" s="123"/>
      <c r="AH590" s="123"/>
      <c r="AI590" s="123"/>
      <c r="AJ590" s="123"/>
    </row>
    <row r="591" spans="1:36" ht="12" customHeight="1" thickBot="1" x14ac:dyDescent="0.25">
      <c r="A591" s="69"/>
      <c r="B591" s="335" t="s">
        <v>58</v>
      </c>
      <c r="C591" s="336"/>
      <c r="D591" s="120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2"/>
      <c r="AC591" s="134"/>
      <c r="AD591" s="123"/>
      <c r="AE591" s="123"/>
      <c r="AF591" s="123"/>
      <c r="AG591" s="123"/>
      <c r="AH591" s="123"/>
      <c r="AI591" s="123"/>
      <c r="AJ591" s="123"/>
    </row>
    <row r="592" spans="1:36" ht="12.95" customHeight="1" thickBot="1" x14ac:dyDescent="0.25">
      <c r="A592" s="69"/>
      <c r="B592" s="128"/>
      <c r="C592" s="128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35"/>
      <c r="AD592" s="124"/>
      <c r="AE592" s="124"/>
      <c r="AF592" s="124"/>
      <c r="AG592" s="124"/>
      <c r="AH592" s="124"/>
      <c r="AI592" s="124"/>
      <c r="AJ592" s="124"/>
    </row>
    <row r="593" spans="1:36" ht="12" customHeight="1" thickBot="1" x14ac:dyDescent="0.25">
      <c r="A593" s="69"/>
      <c r="B593" s="337" t="s">
        <v>77</v>
      </c>
      <c r="C593" s="338"/>
      <c r="D593" s="98">
        <f>SUM(AB589+K563)</f>
        <v>126</v>
      </c>
      <c r="E593" s="98">
        <f>SUM(D593+K563)</f>
        <v>127</v>
      </c>
      <c r="F593" s="98">
        <f>SUM(E593+K563)</f>
        <v>128</v>
      </c>
      <c r="G593" s="98">
        <f>SUM(F593+K563)</f>
        <v>129</v>
      </c>
      <c r="H593" s="98">
        <f>SUM(G593+K563)</f>
        <v>130</v>
      </c>
      <c r="I593" s="98">
        <f>SUM(H593+K563)</f>
        <v>131</v>
      </c>
      <c r="J593" s="98">
        <f>SUM(I593+K563)</f>
        <v>132</v>
      </c>
      <c r="K593" s="98">
        <f>SUM(J593+K563)</f>
        <v>133</v>
      </c>
      <c r="L593" s="98">
        <f>SUM(K593+K563)</f>
        <v>134</v>
      </c>
      <c r="M593" s="98">
        <f>SUM(L593+K563)</f>
        <v>135</v>
      </c>
      <c r="N593" s="98">
        <f>SUM(M593+K563)</f>
        <v>136</v>
      </c>
      <c r="O593" s="98">
        <f>SUM(N593+K563)</f>
        <v>137</v>
      </c>
      <c r="P593" s="98">
        <f>SUM(O593+K563)</f>
        <v>138</v>
      </c>
      <c r="Q593" s="98">
        <f>SUM(P593+K563)</f>
        <v>139</v>
      </c>
      <c r="R593" s="98">
        <f>SUM(Q593+K563)</f>
        <v>140</v>
      </c>
      <c r="S593" s="98">
        <f>SUM(R593+K563)</f>
        <v>141</v>
      </c>
      <c r="T593" s="98">
        <f>SUM(S593+K563)</f>
        <v>142</v>
      </c>
      <c r="U593" s="98">
        <f>SUM(T593+K563)</f>
        <v>143</v>
      </c>
      <c r="V593" s="98">
        <f>SUM(U593+K563)</f>
        <v>144</v>
      </c>
      <c r="W593" s="98">
        <f>SUM(V593+K563)</f>
        <v>145</v>
      </c>
      <c r="X593" s="98">
        <f>SUM(W593+K563)</f>
        <v>146</v>
      </c>
      <c r="Y593" s="98">
        <f>SUM(X593+K563)</f>
        <v>147</v>
      </c>
      <c r="Z593" s="98">
        <f>SUM(Y593+K563)</f>
        <v>148</v>
      </c>
      <c r="AA593" s="98">
        <f>SUM(Z593+K563)</f>
        <v>149</v>
      </c>
      <c r="AB593" s="127">
        <f>SUM(AA593+K563)</f>
        <v>150</v>
      </c>
      <c r="AC593" s="133"/>
      <c r="AD593" s="125"/>
      <c r="AE593" s="125"/>
      <c r="AF593" s="125"/>
      <c r="AG593" s="125"/>
      <c r="AH593" s="125"/>
      <c r="AI593" s="125"/>
      <c r="AJ593" s="125"/>
    </row>
    <row r="594" spans="1:36" ht="12" customHeight="1" x14ac:dyDescent="0.2">
      <c r="A594" s="69"/>
      <c r="B594" s="339" t="s">
        <v>79</v>
      </c>
      <c r="C594" s="340"/>
      <c r="D594" s="11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9"/>
      <c r="AC594" s="134"/>
      <c r="AD594" s="123"/>
      <c r="AE594" s="123"/>
      <c r="AF594" s="123"/>
      <c r="AG594" s="123"/>
      <c r="AH594" s="123"/>
      <c r="AI594" s="123"/>
      <c r="AJ594" s="123"/>
    </row>
    <row r="595" spans="1:36" ht="12" customHeight="1" thickBot="1" x14ac:dyDescent="0.25">
      <c r="A595" s="69"/>
      <c r="B595" s="335" t="s">
        <v>58</v>
      </c>
      <c r="C595" s="336"/>
      <c r="D595" s="120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2"/>
      <c r="AC595" s="134"/>
      <c r="AD595" s="123"/>
      <c r="AE595" s="123"/>
      <c r="AF595" s="123"/>
      <c r="AG595" s="123"/>
      <c r="AH595" s="123"/>
      <c r="AI595" s="123"/>
      <c r="AJ595" s="123"/>
    </row>
    <row r="596" spans="1:36" ht="12.95" customHeight="1" thickBot="1" x14ac:dyDescent="0.25">
      <c r="A596" s="69"/>
      <c r="B596" s="128"/>
      <c r="C596" s="128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35"/>
      <c r="AD596" s="124"/>
      <c r="AE596" s="124"/>
      <c r="AF596" s="124"/>
      <c r="AG596" s="124"/>
      <c r="AH596" s="124"/>
      <c r="AI596" s="124"/>
      <c r="AJ596" s="124"/>
    </row>
    <row r="597" spans="1:36" ht="12" customHeight="1" thickBot="1" x14ac:dyDescent="0.25">
      <c r="A597" s="69"/>
      <c r="B597" s="337" t="s">
        <v>77</v>
      </c>
      <c r="C597" s="338"/>
      <c r="D597" s="98">
        <f>SUM(AB593+K563)</f>
        <v>151</v>
      </c>
      <c r="E597" s="98">
        <f>SUM(D597+K563)</f>
        <v>152</v>
      </c>
      <c r="F597" s="98">
        <f>SUM(E597+K563)</f>
        <v>153</v>
      </c>
      <c r="G597" s="98">
        <f>SUM(F597+K563)</f>
        <v>154</v>
      </c>
      <c r="H597" s="98">
        <f>SUM(G597+K563)</f>
        <v>155</v>
      </c>
      <c r="I597" s="98">
        <f>SUM(H597+K563)</f>
        <v>156</v>
      </c>
      <c r="J597" s="98">
        <f>SUM(I597+K563)</f>
        <v>157</v>
      </c>
      <c r="K597" s="98">
        <f>SUM(J597+K563)</f>
        <v>158</v>
      </c>
      <c r="L597" s="98">
        <f>SUM(K597+K563)</f>
        <v>159</v>
      </c>
      <c r="M597" s="98">
        <f>SUM(L597+K563)</f>
        <v>160</v>
      </c>
      <c r="N597" s="98">
        <f>SUM(M597+K563)</f>
        <v>161</v>
      </c>
      <c r="O597" s="98">
        <f>SUM(N597+K563)</f>
        <v>162</v>
      </c>
      <c r="P597" s="98">
        <f>SUM(O597+K563)</f>
        <v>163</v>
      </c>
      <c r="Q597" s="98">
        <f>SUM(P597+K563)</f>
        <v>164</v>
      </c>
      <c r="R597" s="98">
        <f>SUM(Q597+K563)</f>
        <v>165</v>
      </c>
      <c r="S597" s="98">
        <f>SUM(R597+K563)</f>
        <v>166</v>
      </c>
      <c r="T597" s="98">
        <f>SUM(S597+K563)</f>
        <v>167</v>
      </c>
      <c r="U597" s="98">
        <f>SUM(T597+K563)</f>
        <v>168</v>
      </c>
      <c r="V597" s="98">
        <f>SUM(U597+K563)</f>
        <v>169</v>
      </c>
      <c r="W597" s="98">
        <f>SUM(V597+K563)</f>
        <v>170</v>
      </c>
      <c r="X597" s="98">
        <f>SUM(W597+K563)</f>
        <v>171</v>
      </c>
      <c r="Y597" s="98">
        <f>SUM(X597+K563)</f>
        <v>172</v>
      </c>
      <c r="Z597" s="98">
        <f>SUM(Y597+K563)</f>
        <v>173</v>
      </c>
      <c r="AA597" s="98">
        <f>SUM(Z597+K563)</f>
        <v>174</v>
      </c>
      <c r="AB597" s="127">
        <f>SUM(AA597+K563)</f>
        <v>175</v>
      </c>
      <c r="AC597" s="133"/>
      <c r="AD597" s="125"/>
      <c r="AE597" s="125"/>
      <c r="AF597" s="125"/>
      <c r="AG597" s="125"/>
      <c r="AH597" s="125"/>
      <c r="AI597" s="125"/>
      <c r="AJ597" s="125"/>
    </row>
    <row r="598" spans="1:36" ht="12" customHeight="1" x14ac:dyDescent="0.2">
      <c r="A598" s="69"/>
      <c r="B598" s="339" t="s">
        <v>79</v>
      </c>
      <c r="C598" s="340"/>
      <c r="D598" s="11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9"/>
      <c r="AC598" s="134"/>
      <c r="AD598" s="123"/>
      <c r="AE598" s="123"/>
      <c r="AF598" s="123"/>
      <c r="AG598" s="123"/>
      <c r="AH598" s="123"/>
      <c r="AI598" s="123"/>
      <c r="AJ598" s="123"/>
    </row>
    <row r="599" spans="1:36" ht="12" customHeight="1" thickBot="1" x14ac:dyDescent="0.25">
      <c r="A599" s="69"/>
      <c r="B599" s="335" t="s">
        <v>58</v>
      </c>
      <c r="C599" s="336"/>
      <c r="D599" s="120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2"/>
      <c r="AC599" s="134"/>
      <c r="AD599" s="123"/>
      <c r="AE599" s="123"/>
      <c r="AF599" s="123"/>
      <c r="AG599" s="123"/>
      <c r="AH599" s="123"/>
      <c r="AI599" s="123"/>
      <c r="AJ599" s="123"/>
    </row>
    <row r="600" spans="1:36" ht="5.0999999999999996" customHeight="1" thickBot="1" x14ac:dyDescent="0.25">
      <c r="A600" s="105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36"/>
      <c r="AD600" s="124"/>
      <c r="AE600" s="124"/>
      <c r="AF600" s="124"/>
      <c r="AG600" s="124"/>
      <c r="AH600" s="124"/>
      <c r="AI600" s="124"/>
      <c r="AJ600" s="124"/>
    </row>
  </sheetData>
  <mergeCells count="690">
    <mergeCell ref="B587:C587"/>
    <mergeCell ref="B599:C599"/>
    <mergeCell ref="B591:C591"/>
    <mergeCell ref="B593:C593"/>
    <mergeCell ref="B594:C594"/>
    <mergeCell ref="B595:C595"/>
    <mergeCell ref="B597:C597"/>
    <mergeCell ref="B598:C598"/>
    <mergeCell ref="B589:C589"/>
    <mergeCell ref="B590:C590"/>
    <mergeCell ref="B586:C586"/>
    <mergeCell ref="B581:C581"/>
    <mergeCell ref="B582:C582"/>
    <mergeCell ref="B583:C583"/>
    <mergeCell ref="B585:C585"/>
    <mergeCell ref="B575:C575"/>
    <mergeCell ref="B577:C577"/>
    <mergeCell ref="B578:C578"/>
    <mergeCell ref="B579:C579"/>
    <mergeCell ref="B573:C573"/>
    <mergeCell ref="B574:C574"/>
    <mergeCell ref="B565:C565"/>
    <mergeCell ref="B570:C570"/>
    <mergeCell ref="B571:C571"/>
    <mergeCell ref="B572:AB572"/>
    <mergeCell ref="F565:L565"/>
    <mergeCell ref="E566:G566"/>
    <mergeCell ref="I566:U566"/>
    <mergeCell ref="F569:K569"/>
    <mergeCell ref="W566:AB566"/>
    <mergeCell ref="E567:G568"/>
    <mergeCell ref="I567:U568"/>
    <mergeCell ref="W567:AB568"/>
    <mergeCell ref="B559:C559"/>
    <mergeCell ref="E562:G562"/>
    <mergeCell ref="I562:K562"/>
    <mergeCell ref="W562:AB562"/>
    <mergeCell ref="E563:G564"/>
    <mergeCell ref="Q563:U564"/>
    <mergeCell ref="B562:C562"/>
    <mergeCell ref="I563:I564"/>
    <mergeCell ref="J563:J564"/>
    <mergeCell ref="K563:K564"/>
    <mergeCell ref="M563:O564"/>
    <mergeCell ref="M562:O562"/>
    <mergeCell ref="W563:AB564"/>
    <mergeCell ref="Q562:U562"/>
    <mergeCell ref="B533:C533"/>
    <mergeCell ref="B534:C534"/>
    <mergeCell ref="B557:C557"/>
    <mergeCell ref="B558:C558"/>
    <mergeCell ref="B543:C543"/>
    <mergeCell ref="B545:C545"/>
    <mergeCell ref="B546:C546"/>
    <mergeCell ref="B547:C547"/>
    <mergeCell ref="B549:C549"/>
    <mergeCell ref="B550:C550"/>
    <mergeCell ref="B535:C535"/>
    <mergeCell ref="B537:C537"/>
    <mergeCell ref="B538:C538"/>
    <mergeCell ref="B539:C539"/>
    <mergeCell ref="B541:C541"/>
    <mergeCell ref="B542:C542"/>
    <mergeCell ref="B551:C551"/>
    <mergeCell ref="B553:C553"/>
    <mergeCell ref="B554:C554"/>
    <mergeCell ref="B555:C555"/>
    <mergeCell ref="B525:C525"/>
    <mergeCell ref="F525:L525"/>
    <mergeCell ref="E526:G526"/>
    <mergeCell ref="I526:U526"/>
    <mergeCell ref="F529:K529"/>
    <mergeCell ref="B530:C530"/>
    <mergeCell ref="B531:C531"/>
    <mergeCell ref="B532:AB532"/>
    <mergeCell ref="I523:I524"/>
    <mergeCell ref="J523:J524"/>
    <mergeCell ref="K523:K524"/>
    <mergeCell ref="M523:O524"/>
    <mergeCell ref="W526:AB526"/>
    <mergeCell ref="E527:G528"/>
    <mergeCell ref="I527:U528"/>
    <mergeCell ref="W527:AB528"/>
    <mergeCell ref="B519:C519"/>
    <mergeCell ref="B522:C522"/>
    <mergeCell ref="Q523:U524"/>
    <mergeCell ref="W523:AB524"/>
    <mergeCell ref="M522:O522"/>
    <mergeCell ref="Q522:U522"/>
    <mergeCell ref="E522:G522"/>
    <mergeCell ref="I522:K522"/>
    <mergeCell ref="W522:AB522"/>
    <mergeCell ref="E523:G524"/>
    <mergeCell ref="B511:C511"/>
    <mergeCell ref="B513:C513"/>
    <mergeCell ref="B517:C517"/>
    <mergeCell ref="B518:C518"/>
    <mergeCell ref="B514:C514"/>
    <mergeCell ref="B515:C515"/>
    <mergeCell ref="B506:C506"/>
    <mergeCell ref="B507:C507"/>
    <mergeCell ref="B509:C509"/>
    <mergeCell ref="B510:C510"/>
    <mergeCell ref="B505:C505"/>
    <mergeCell ref="B501:C501"/>
    <mergeCell ref="B502:C502"/>
    <mergeCell ref="F489:K489"/>
    <mergeCell ref="B490:C490"/>
    <mergeCell ref="B491:C491"/>
    <mergeCell ref="B492:AB492"/>
    <mergeCell ref="B493:C493"/>
    <mergeCell ref="B494:C494"/>
    <mergeCell ref="B495:C495"/>
    <mergeCell ref="B503:C503"/>
    <mergeCell ref="B497:C497"/>
    <mergeCell ref="B498:C498"/>
    <mergeCell ref="B499:C499"/>
    <mergeCell ref="F485:L485"/>
    <mergeCell ref="E486:G486"/>
    <mergeCell ref="I486:U486"/>
    <mergeCell ref="E487:G488"/>
    <mergeCell ref="I487:U488"/>
    <mergeCell ref="W487:AB488"/>
    <mergeCell ref="B471:C471"/>
    <mergeCell ref="B473:C473"/>
    <mergeCell ref="B474:C474"/>
    <mergeCell ref="B475:C475"/>
    <mergeCell ref="W483:AB484"/>
    <mergeCell ref="B479:C479"/>
    <mergeCell ref="B482:C482"/>
    <mergeCell ref="I483:I484"/>
    <mergeCell ref="J483:J484"/>
    <mergeCell ref="E482:G482"/>
    <mergeCell ref="I482:K482"/>
    <mergeCell ref="W482:AB482"/>
    <mergeCell ref="E483:G484"/>
    <mergeCell ref="K483:K484"/>
    <mergeCell ref="M482:O482"/>
    <mergeCell ref="Q482:U482"/>
    <mergeCell ref="W486:AB486"/>
    <mergeCell ref="B455:C455"/>
    <mergeCell ref="B457:C457"/>
    <mergeCell ref="F449:K449"/>
    <mergeCell ref="B450:C450"/>
    <mergeCell ref="B453:C453"/>
    <mergeCell ref="B454:C454"/>
    <mergeCell ref="B466:C466"/>
    <mergeCell ref="B467:C467"/>
    <mergeCell ref="B451:C451"/>
    <mergeCell ref="B452:AB452"/>
    <mergeCell ref="B458:C458"/>
    <mergeCell ref="B459:C459"/>
    <mergeCell ref="Q483:U484"/>
    <mergeCell ref="B477:C477"/>
    <mergeCell ref="B478:C478"/>
    <mergeCell ref="B463:C463"/>
    <mergeCell ref="B465:C465"/>
    <mergeCell ref="B469:C469"/>
    <mergeCell ref="B470:C470"/>
    <mergeCell ref="B461:C461"/>
    <mergeCell ref="B462:C462"/>
    <mergeCell ref="M483:O484"/>
    <mergeCell ref="B485:C485"/>
    <mergeCell ref="B445:C445"/>
    <mergeCell ref="F445:L445"/>
    <mergeCell ref="E446:G446"/>
    <mergeCell ref="I446:U446"/>
    <mergeCell ref="W446:AB446"/>
    <mergeCell ref="E447:G448"/>
    <mergeCell ref="I447:U448"/>
    <mergeCell ref="W447:AB448"/>
    <mergeCell ref="W442:AB442"/>
    <mergeCell ref="E443:G444"/>
    <mergeCell ref="I443:I444"/>
    <mergeCell ref="J443:J444"/>
    <mergeCell ref="K443:K444"/>
    <mergeCell ref="M443:O444"/>
    <mergeCell ref="Q443:U444"/>
    <mergeCell ref="W443:AB444"/>
    <mergeCell ref="M442:O442"/>
    <mergeCell ref="Q442:U442"/>
    <mergeCell ref="B431:C431"/>
    <mergeCell ref="B433:C433"/>
    <mergeCell ref="E442:G442"/>
    <mergeCell ref="I442:K442"/>
    <mergeCell ref="B437:C437"/>
    <mergeCell ref="B438:C438"/>
    <mergeCell ref="B434:C434"/>
    <mergeCell ref="B435:C435"/>
    <mergeCell ref="B439:C439"/>
    <mergeCell ref="B442:C442"/>
    <mergeCell ref="B426:C426"/>
    <mergeCell ref="B427:C427"/>
    <mergeCell ref="B429:C429"/>
    <mergeCell ref="B430:C430"/>
    <mergeCell ref="B425:C425"/>
    <mergeCell ref="B421:C421"/>
    <mergeCell ref="B422:C422"/>
    <mergeCell ref="F409:K409"/>
    <mergeCell ref="B410:C410"/>
    <mergeCell ref="B411:C411"/>
    <mergeCell ref="B412:AB412"/>
    <mergeCell ref="B413:C413"/>
    <mergeCell ref="B414:C414"/>
    <mergeCell ref="B415:C415"/>
    <mergeCell ref="B423:C423"/>
    <mergeCell ref="B417:C417"/>
    <mergeCell ref="B418:C418"/>
    <mergeCell ref="B419:C419"/>
    <mergeCell ref="F405:L405"/>
    <mergeCell ref="E406:G406"/>
    <mergeCell ref="I406:U406"/>
    <mergeCell ref="E407:G408"/>
    <mergeCell ref="I407:U408"/>
    <mergeCell ref="W407:AB408"/>
    <mergeCell ref="B391:C391"/>
    <mergeCell ref="B393:C393"/>
    <mergeCell ref="B394:C394"/>
    <mergeCell ref="B395:C395"/>
    <mergeCell ref="W403:AB404"/>
    <mergeCell ref="B399:C399"/>
    <mergeCell ref="B402:C402"/>
    <mergeCell ref="I403:I404"/>
    <mergeCell ref="J403:J404"/>
    <mergeCell ref="E402:G402"/>
    <mergeCell ref="I402:K402"/>
    <mergeCell ref="W402:AB402"/>
    <mergeCell ref="E403:G404"/>
    <mergeCell ref="K403:K404"/>
    <mergeCell ref="M402:O402"/>
    <mergeCell ref="Q402:U402"/>
    <mergeCell ref="W406:AB406"/>
    <mergeCell ref="B375:C375"/>
    <mergeCell ref="B377:C377"/>
    <mergeCell ref="F369:K369"/>
    <mergeCell ref="B370:C370"/>
    <mergeCell ref="B373:C373"/>
    <mergeCell ref="B374:C374"/>
    <mergeCell ref="B386:C386"/>
    <mergeCell ref="B387:C387"/>
    <mergeCell ref="B371:C371"/>
    <mergeCell ref="B372:AB372"/>
    <mergeCell ref="B378:C378"/>
    <mergeCell ref="B379:C379"/>
    <mergeCell ref="Q403:U404"/>
    <mergeCell ref="B397:C397"/>
    <mergeCell ref="B398:C398"/>
    <mergeCell ref="B383:C383"/>
    <mergeCell ref="B385:C385"/>
    <mergeCell ref="B389:C389"/>
    <mergeCell ref="B390:C390"/>
    <mergeCell ref="B381:C381"/>
    <mergeCell ref="B382:C382"/>
    <mergeCell ref="M403:O404"/>
    <mergeCell ref="B405:C405"/>
    <mergeCell ref="B365:C365"/>
    <mergeCell ref="F365:L365"/>
    <mergeCell ref="E366:G366"/>
    <mergeCell ref="I366:U366"/>
    <mergeCell ref="W366:AB366"/>
    <mergeCell ref="E367:G368"/>
    <mergeCell ref="I367:U368"/>
    <mergeCell ref="W367:AB368"/>
    <mergeCell ref="W362:AB362"/>
    <mergeCell ref="E363:G364"/>
    <mergeCell ref="I363:I364"/>
    <mergeCell ref="J363:J364"/>
    <mergeCell ref="K363:K364"/>
    <mergeCell ref="M363:O364"/>
    <mergeCell ref="Q363:U364"/>
    <mergeCell ref="W363:AB364"/>
    <mergeCell ref="M362:O362"/>
    <mergeCell ref="Q362:U362"/>
    <mergeCell ref="B351:C351"/>
    <mergeCell ref="B353:C353"/>
    <mergeCell ref="E362:G362"/>
    <mergeCell ref="I362:K362"/>
    <mergeCell ref="B357:C357"/>
    <mergeCell ref="B358:C358"/>
    <mergeCell ref="B354:C354"/>
    <mergeCell ref="B355:C355"/>
    <mergeCell ref="B359:C359"/>
    <mergeCell ref="B362:C362"/>
    <mergeCell ref="B346:C346"/>
    <mergeCell ref="B347:C347"/>
    <mergeCell ref="B349:C349"/>
    <mergeCell ref="B350:C350"/>
    <mergeCell ref="B345:C345"/>
    <mergeCell ref="B341:C341"/>
    <mergeCell ref="B342:C342"/>
    <mergeCell ref="F329:K329"/>
    <mergeCell ref="B330:C330"/>
    <mergeCell ref="B331:C331"/>
    <mergeCell ref="B332:AB332"/>
    <mergeCell ref="B333:C333"/>
    <mergeCell ref="B334:C334"/>
    <mergeCell ref="B335:C335"/>
    <mergeCell ref="B343:C343"/>
    <mergeCell ref="B337:C337"/>
    <mergeCell ref="B338:C338"/>
    <mergeCell ref="B339:C339"/>
    <mergeCell ref="F325:L325"/>
    <mergeCell ref="E326:G326"/>
    <mergeCell ref="I326:U326"/>
    <mergeCell ref="E327:G328"/>
    <mergeCell ref="I327:U328"/>
    <mergeCell ref="W327:AB328"/>
    <mergeCell ref="B311:C311"/>
    <mergeCell ref="B313:C313"/>
    <mergeCell ref="B314:C314"/>
    <mergeCell ref="B315:C315"/>
    <mergeCell ref="W323:AB324"/>
    <mergeCell ref="B319:C319"/>
    <mergeCell ref="B322:C322"/>
    <mergeCell ref="I323:I324"/>
    <mergeCell ref="J323:J324"/>
    <mergeCell ref="E322:G322"/>
    <mergeCell ref="I322:K322"/>
    <mergeCell ref="W322:AB322"/>
    <mergeCell ref="E323:G324"/>
    <mergeCell ref="K323:K324"/>
    <mergeCell ref="M322:O322"/>
    <mergeCell ref="Q322:U322"/>
    <mergeCell ref="W326:AB326"/>
    <mergeCell ref="B295:C295"/>
    <mergeCell ref="B297:C297"/>
    <mergeCell ref="F289:K289"/>
    <mergeCell ref="B290:C290"/>
    <mergeCell ref="B293:C293"/>
    <mergeCell ref="B294:C294"/>
    <mergeCell ref="B306:C306"/>
    <mergeCell ref="B307:C307"/>
    <mergeCell ref="B291:C291"/>
    <mergeCell ref="B292:AB292"/>
    <mergeCell ref="B298:C298"/>
    <mergeCell ref="B299:C299"/>
    <mergeCell ref="Q323:U324"/>
    <mergeCell ref="B317:C317"/>
    <mergeCell ref="B318:C318"/>
    <mergeCell ref="B303:C303"/>
    <mergeCell ref="B305:C305"/>
    <mergeCell ref="B309:C309"/>
    <mergeCell ref="B310:C310"/>
    <mergeCell ref="B301:C301"/>
    <mergeCell ref="B302:C302"/>
    <mergeCell ref="M323:O324"/>
    <mergeCell ref="B325:C325"/>
    <mergeCell ref="B285:C285"/>
    <mergeCell ref="F285:L285"/>
    <mergeCell ref="E286:G286"/>
    <mergeCell ref="I286:U286"/>
    <mergeCell ref="W286:AB286"/>
    <mergeCell ref="E287:G288"/>
    <mergeCell ref="I287:U288"/>
    <mergeCell ref="W287:AB288"/>
    <mergeCell ref="W282:AB282"/>
    <mergeCell ref="E283:G284"/>
    <mergeCell ref="I283:I284"/>
    <mergeCell ref="J283:J284"/>
    <mergeCell ref="K283:K284"/>
    <mergeCell ref="M283:O284"/>
    <mergeCell ref="Q283:U284"/>
    <mergeCell ref="W283:AB284"/>
    <mergeCell ref="M282:O282"/>
    <mergeCell ref="Q282:U282"/>
    <mergeCell ref="B271:C271"/>
    <mergeCell ref="B273:C273"/>
    <mergeCell ref="E282:G282"/>
    <mergeCell ref="I282:K282"/>
    <mergeCell ref="B277:C277"/>
    <mergeCell ref="B278:C278"/>
    <mergeCell ref="B274:C274"/>
    <mergeCell ref="B275:C275"/>
    <mergeCell ref="B279:C279"/>
    <mergeCell ref="B282:C282"/>
    <mergeCell ref="B266:C266"/>
    <mergeCell ref="B267:C267"/>
    <mergeCell ref="B269:C269"/>
    <mergeCell ref="B270:C270"/>
    <mergeCell ref="B265:C265"/>
    <mergeCell ref="B261:C261"/>
    <mergeCell ref="B262:C262"/>
    <mergeCell ref="F249:K249"/>
    <mergeCell ref="B250:C250"/>
    <mergeCell ref="B251:C251"/>
    <mergeCell ref="B252:AB252"/>
    <mergeCell ref="B253:C253"/>
    <mergeCell ref="B254:C254"/>
    <mergeCell ref="B255:C255"/>
    <mergeCell ref="B263:C263"/>
    <mergeCell ref="B257:C257"/>
    <mergeCell ref="B258:C258"/>
    <mergeCell ref="B259:C259"/>
    <mergeCell ref="F245:L245"/>
    <mergeCell ref="E246:G246"/>
    <mergeCell ref="I246:U246"/>
    <mergeCell ref="E247:G248"/>
    <mergeCell ref="I247:U248"/>
    <mergeCell ref="W247:AB248"/>
    <mergeCell ref="B231:C231"/>
    <mergeCell ref="B233:C233"/>
    <mergeCell ref="B234:C234"/>
    <mergeCell ref="B235:C235"/>
    <mergeCell ref="W243:AB244"/>
    <mergeCell ref="B239:C239"/>
    <mergeCell ref="B242:C242"/>
    <mergeCell ref="I243:I244"/>
    <mergeCell ref="J243:J244"/>
    <mergeCell ref="E242:G242"/>
    <mergeCell ref="I242:K242"/>
    <mergeCell ref="W242:AB242"/>
    <mergeCell ref="E243:G244"/>
    <mergeCell ref="K243:K244"/>
    <mergeCell ref="M242:O242"/>
    <mergeCell ref="Q242:U242"/>
    <mergeCell ref="W246:AB246"/>
    <mergeCell ref="B215:C215"/>
    <mergeCell ref="B217:C217"/>
    <mergeCell ref="F209:K209"/>
    <mergeCell ref="B210:C210"/>
    <mergeCell ref="B213:C213"/>
    <mergeCell ref="B214:C214"/>
    <mergeCell ref="B226:C226"/>
    <mergeCell ref="B227:C227"/>
    <mergeCell ref="B211:C211"/>
    <mergeCell ref="B212:AB212"/>
    <mergeCell ref="B218:C218"/>
    <mergeCell ref="B219:C219"/>
    <mergeCell ref="Q243:U244"/>
    <mergeCell ref="B237:C237"/>
    <mergeCell ref="B238:C238"/>
    <mergeCell ref="B223:C223"/>
    <mergeCell ref="B225:C225"/>
    <mergeCell ref="B229:C229"/>
    <mergeCell ref="B230:C230"/>
    <mergeCell ref="B221:C221"/>
    <mergeCell ref="B222:C222"/>
    <mergeCell ref="M243:O244"/>
    <mergeCell ref="B245:C245"/>
    <mergeCell ref="B205:C205"/>
    <mergeCell ref="F205:L205"/>
    <mergeCell ref="E206:G206"/>
    <mergeCell ref="I206:U206"/>
    <mergeCell ref="W206:AB206"/>
    <mergeCell ref="E207:G208"/>
    <mergeCell ref="I207:U208"/>
    <mergeCell ref="W207:AB208"/>
    <mergeCell ref="W202:AB202"/>
    <mergeCell ref="E203:G204"/>
    <mergeCell ref="I203:I204"/>
    <mergeCell ref="J203:J204"/>
    <mergeCell ref="K203:K204"/>
    <mergeCell ref="M203:O204"/>
    <mergeCell ref="Q203:U204"/>
    <mergeCell ref="W203:AB204"/>
    <mergeCell ref="M202:O202"/>
    <mergeCell ref="Q202:U202"/>
    <mergeCell ref="B191:C191"/>
    <mergeCell ref="B193:C193"/>
    <mergeCell ref="E202:G202"/>
    <mergeCell ref="I202:K202"/>
    <mergeCell ref="B197:C197"/>
    <mergeCell ref="B198:C198"/>
    <mergeCell ref="B194:C194"/>
    <mergeCell ref="B195:C195"/>
    <mergeCell ref="B199:C199"/>
    <mergeCell ref="B202:C202"/>
    <mergeCell ref="B186:C186"/>
    <mergeCell ref="B187:C187"/>
    <mergeCell ref="B189:C189"/>
    <mergeCell ref="B190:C190"/>
    <mergeCell ref="B185:C185"/>
    <mergeCell ref="B181:C181"/>
    <mergeCell ref="B182:C182"/>
    <mergeCell ref="F169:K169"/>
    <mergeCell ref="B170:C170"/>
    <mergeCell ref="B171:C171"/>
    <mergeCell ref="B172:AB172"/>
    <mergeCell ref="B173:C173"/>
    <mergeCell ref="B174:C174"/>
    <mergeCell ref="B175:C175"/>
    <mergeCell ref="B183:C183"/>
    <mergeCell ref="B177:C177"/>
    <mergeCell ref="B178:C178"/>
    <mergeCell ref="B179:C179"/>
    <mergeCell ref="F165:L165"/>
    <mergeCell ref="E166:G166"/>
    <mergeCell ref="I166:U166"/>
    <mergeCell ref="E167:G168"/>
    <mergeCell ref="I167:U168"/>
    <mergeCell ref="W167:AB168"/>
    <mergeCell ref="B151:C151"/>
    <mergeCell ref="B153:C153"/>
    <mergeCell ref="B154:C154"/>
    <mergeCell ref="B155:C155"/>
    <mergeCell ref="W163:AB164"/>
    <mergeCell ref="B159:C159"/>
    <mergeCell ref="B162:C162"/>
    <mergeCell ref="I163:I164"/>
    <mergeCell ref="J163:J164"/>
    <mergeCell ref="E162:G162"/>
    <mergeCell ref="I162:K162"/>
    <mergeCell ref="W162:AB162"/>
    <mergeCell ref="E163:G164"/>
    <mergeCell ref="K163:K164"/>
    <mergeCell ref="M162:O162"/>
    <mergeCell ref="Q162:U162"/>
    <mergeCell ref="W166:AB166"/>
    <mergeCell ref="B135:C135"/>
    <mergeCell ref="B137:C137"/>
    <mergeCell ref="F129:K129"/>
    <mergeCell ref="B130:C130"/>
    <mergeCell ref="B133:C133"/>
    <mergeCell ref="B134:C134"/>
    <mergeCell ref="B146:C146"/>
    <mergeCell ref="B147:C147"/>
    <mergeCell ref="B131:C131"/>
    <mergeCell ref="B132:AB132"/>
    <mergeCell ref="B138:C138"/>
    <mergeCell ref="B139:C139"/>
    <mergeCell ref="Q163:U164"/>
    <mergeCell ref="B157:C157"/>
    <mergeCell ref="B158:C158"/>
    <mergeCell ref="B143:C143"/>
    <mergeCell ref="B145:C145"/>
    <mergeCell ref="B149:C149"/>
    <mergeCell ref="B150:C150"/>
    <mergeCell ref="B141:C141"/>
    <mergeCell ref="B142:C142"/>
    <mergeCell ref="M163:O164"/>
    <mergeCell ref="B165:C165"/>
    <mergeCell ref="B125:C125"/>
    <mergeCell ref="F125:L125"/>
    <mergeCell ref="E126:G126"/>
    <mergeCell ref="I126:U126"/>
    <mergeCell ref="W126:AB126"/>
    <mergeCell ref="E127:G128"/>
    <mergeCell ref="I127:U128"/>
    <mergeCell ref="W127:AB128"/>
    <mergeCell ref="W122:AB122"/>
    <mergeCell ref="E123:G124"/>
    <mergeCell ref="I123:I124"/>
    <mergeCell ref="J123:J124"/>
    <mergeCell ref="K123:K124"/>
    <mergeCell ref="M123:O124"/>
    <mergeCell ref="Q123:U124"/>
    <mergeCell ref="W123:AB124"/>
    <mergeCell ref="M122:O122"/>
    <mergeCell ref="Q122:U122"/>
    <mergeCell ref="B113:C113"/>
    <mergeCell ref="E122:G122"/>
    <mergeCell ref="I122:K122"/>
    <mergeCell ref="B117:C117"/>
    <mergeCell ref="B118:C118"/>
    <mergeCell ref="B114:C114"/>
    <mergeCell ref="B115:C115"/>
    <mergeCell ref="B119:C119"/>
    <mergeCell ref="B122:C122"/>
    <mergeCell ref="B110:C110"/>
    <mergeCell ref="B105:C105"/>
    <mergeCell ref="B101:C101"/>
    <mergeCell ref="B102:C102"/>
    <mergeCell ref="B111:C111"/>
    <mergeCell ref="F89:K89"/>
    <mergeCell ref="J83:J84"/>
    <mergeCell ref="B93:C93"/>
    <mergeCell ref="B94:C94"/>
    <mergeCell ref="B106:C106"/>
    <mergeCell ref="B107:C107"/>
    <mergeCell ref="B95:C95"/>
    <mergeCell ref="B103:C103"/>
    <mergeCell ref="B97:C97"/>
    <mergeCell ref="B98:C98"/>
    <mergeCell ref="B85:C85"/>
    <mergeCell ref="F85:L85"/>
    <mergeCell ref="E86:G86"/>
    <mergeCell ref="I86:U86"/>
    <mergeCell ref="B99:C99"/>
    <mergeCell ref="B90:C90"/>
    <mergeCell ref="B91:C91"/>
    <mergeCell ref="B92:AB92"/>
    <mergeCell ref="B109:C109"/>
    <mergeCell ref="E83:G84"/>
    <mergeCell ref="K83:K84"/>
    <mergeCell ref="W86:AB86"/>
    <mergeCell ref="E87:G88"/>
    <mergeCell ref="I87:U88"/>
    <mergeCell ref="W87:AB88"/>
    <mergeCell ref="W83:AB84"/>
    <mergeCell ref="I83:I84"/>
    <mergeCell ref="E82:G82"/>
    <mergeCell ref="Q83:U84"/>
    <mergeCell ref="M83:O84"/>
    <mergeCell ref="M82:O82"/>
    <mergeCell ref="Q82:U82"/>
    <mergeCell ref="B79:C79"/>
    <mergeCell ref="B82:C82"/>
    <mergeCell ref="I82:K82"/>
    <mergeCell ref="B73:C73"/>
    <mergeCell ref="B74:C74"/>
    <mergeCell ref="B75:C75"/>
    <mergeCell ref="W82:AB82"/>
    <mergeCell ref="B58:C58"/>
    <mergeCell ref="B59:C59"/>
    <mergeCell ref="B77:C77"/>
    <mergeCell ref="B78:C78"/>
    <mergeCell ref="B63:C63"/>
    <mergeCell ref="B65:C65"/>
    <mergeCell ref="B71:C71"/>
    <mergeCell ref="B67:C67"/>
    <mergeCell ref="B69:C69"/>
    <mergeCell ref="B70:C70"/>
    <mergeCell ref="B51:C51"/>
    <mergeCell ref="B52:AB52"/>
    <mergeCell ref="B53:C53"/>
    <mergeCell ref="B54:C54"/>
    <mergeCell ref="B66:C66"/>
    <mergeCell ref="B55:C55"/>
    <mergeCell ref="B57:C57"/>
    <mergeCell ref="B61:C61"/>
    <mergeCell ref="B62:C62"/>
    <mergeCell ref="W47:AB48"/>
    <mergeCell ref="B45:C45"/>
    <mergeCell ref="F45:L45"/>
    <mergeCell ref="E46:G46"/>
    <mergeCell ref="I46:U46"/>
    <mergeCell ref="B50:C50"/>
    <mergeCell ref="F49:K49"/>
    <mergeCell ref="E43:G44"/>
    <mergeCell ref="I43:I44"/>
    <mergeCell ref="J43:J44"/>
    <mergeCell ref="K43:K44"/>
    <mergeCell ref="M43:O44"/>
    <mergeCell ref="E47:G48"/>
    <mergeCell ref="I47:U48"/>
    <mergeCell ref="Q43:U44"/>
    <mergeCell ref="W43:AB44"/>
    <mergeCell ref="W46:AB46"/>
    <mergeCell ref="B42:C42"/>
    <mergeCell ref="E42:G42"/>
    <mergeCell ref="I42:K42"/>
    <mergeCell ref="M42:O42"/>
    <mergeCell ref="Q42:U42"/>
    <mergeCell ref="W6:AB6"/>
    <mergeCell ref="W42:AB42"/>
    <mergeCell ref="W7:AB8"/>
    <mergeCell ref="E6:G6"/>
    <mergeCell ref="I6:U6"/>
    <mergeCell ref="B12:AB12"/>
    <mergeCell ref="B10:C10"/>
    <mergeCell ref="B11:C11"/>
    <mergeCell ref="B17:C17"/>
    <mergeCell ref="B18:C18"/>
    <mergeCell ref="B13:C13"/>
    <mergeCell ref="B14:C14"/>
    <mergeCell ref="B22:C22"/>
    <mergeCell ref="E7:G8"/>
    <mergeCell ref="I7:U8"/>
    <mergeCell ref="B39:C39"/>
    <mergeCell ref="B34:C34"/>
    <mergeCell ref="B25:C25"/>
    <mergeCell ref="B26:C26"/>
    <mergeCell ref="W2:AB2"/>
    <mergeCell ref="B5:C5"/>
    <mergeCell ref="F5:L5"/>
    <mergeCell ref="I3:I4"/>
    <mergeCell ref="J3:J4"/>
    <mergeCell ref="K3:K4"/>
    <mergeCell ref="M3:O4"/>
    <mergeCell ref="Q3:U4"/>
    <mergeCell ref="Q2:U2"/>
    <mergeCell ref="B2:C2"/>
    <mergeCell ref="E2:G2"/>
    <mergeCell ref="I2:K2"/>
    <mergeCell ref="M2:O2"/>
    <mergeCell ref="E3:G4"/>
    <mergeCell ref="W3:AB4"/>
    <mergeCell ref="B27:C27"/>
    <mergeCell ref="B35:C35"/>
    <mergeCell ref="F9:K9"/>
    <mergeCell ref="B23:C23"/>
    <mergeCell ref="B21:C21"/>
    <mergeCell ref="B15:C15"/>
    <mergeCell ref="B37:C37"/>
    <mergeCell ref="B38:C38"/>
    <mergeCell ref="B29:C29"/>
    <mergeCell ref="B30:C30"/>
    <mergeCell ref="B31:C31"/>
    <mergeCell ref="B33:C33"/>
    <mergeCell ref="B19:C19"/>
  </mergeCells>
  <phoneticPr fontId="0" type="noConversion"/>
  <printOptions horizontalCentered="1"/>
  <pageMargins left="0.25" right="0.25" top="0.75" bottom="1" header="0.25" footer="0.25"/>
  <pageSetup orientation="landscape" r:id="rId1"/>
  <headerFooter alignWithMargins="0">
    <oddHeader>&amp;L&amp;"Arial,Bold Italic"&amp;14In Process Inspection Report&amp;R&amp;"Arial,Bold"4. Report Number:&amp;10 &amp;"Arial,Regular"&amp;8&amp;F</oddHeader>
    <oddFooter>&amp;L&amp;G&amp;CPage &amp;P of &amp;N&amp;R&amp;6(1008) Inspection Report -- Revision Date 01DE20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0"/>
  </sheetPr>
  <dimension ref="A1:H163"/>
  <sheetViews>
    <sheetView showGridLines="0" tabSelected="1" workbookViewId="0">
      <selection activeCell="A8" sqref="A8:B8"/>
    </sheetView>
  </sheetViews>
  <sheetFormatPr defaultColWidth="10.6640625" defaultRowHeight="12.75" x14ac:dyDescent="0.2"/>
  <cols>
    <col min="1" max="1" width="22.83203125" style="21" customWidth="1"/>
    <col min="2" max="2" width="100.83203125" style="21" customWidth="1"/>
    <col min="3" max="4" width="10.83203125" style="21" customWidth="1"/>
    <col min="5" max="5" width="24.1640625" style="21" customWidth="1"/>
    <col min="6" max="33" width="3.83203125" style="21" customWidth="1"/>
    <col min="34" max="16384" width="10.6640625" style="21"/>
  </cols>
  <sheetData>
    <row r="1" spans="1:8" ht="9.9499999999999993" customHeight="1" x14ac:dyDescent="0.2">
      <c r="A1" s="24" t="s">
        <v>0</v>
      </c>
      <c r="B1" s="24" t="s">
        <v>8</v>
      </c>
      <c r="C1" s="345" t="s">
        <v>90</v>
      </c>
      <c r="D1" s="346"/>
      <c r="E1" s="24" t="s">
        <v>9</v>
      </c>
    </row>
    <row r="2" spans="1:8" ht="12.75" customHeight="1" x14ac:dyDescent="0.2">
      <c r="A2" s="25">
        <f>'Form 1'!A2</f>
        <v>0</v>
      </c>
      <c r="B2" s="25">
        <f>'Form 1'!D2</f>
        <v>0</v>
      </c>
      <c r="C2" s="347">
        <f>'Form 1'!A6</f>
        <v>0</v>
      </c>
      <c r="D2" s="348"/>
      <c r="E2" s="25">
        <f>'Form 1'!I2</f>
        <v>0</v>
      </c>
    </row>
    <row r="3" spans="1:8" ht="8.1" customHeight="1" x14ac:dyDescent="0.2"/>
    <row r="5" spans="1:8" ht="8.1" customHeight="1" x14ac:dyDescent="0.2"/>
    <row r="6" spans="1:8" ht="12.75" customHeight="1" x14ac:dyDescent="0.2">
      <c r="A6" s="344" t="s">
        <v>3</v>
      </c>
      <c r="B6" s="344" t="s">
        <v>4</v>
      </c>
      <c r="C6" s="344" t="s">
        <v>5</v>
      </c>
      <c r="D6" s="344"/>
      <c r="E6" s="344" t="s">
        <v>6</v>
      </c>
      <c r="F6" s="23"/>
      <c r="G6" s="23"/>
      <c r="H6" s="23"/>
    </row>
    <row r="7" spans="1:8" x14ac:dyDescent="0.2">
      <c r="A7" s="344"/>
      <c r="B7" s="344"/>
      <c r="C7" s="22" t="s">
        <v>2</v>
      </c>
      <c r="D7" s="22" t="s">
        <v>7</v>
      </c>
      <c r="E7" s="344"/>
      <c r="F7" s="23"/>
      <c r="G7" s="23"/>
      <c r="H7" s="23"/>
    </row>
    <row r="8" spans="1:8" x14ac:dyDescent="0.2">
      <c r="A8" s="358"/>
      <c r="B8" s="358"/>
      <c r="C8" s="26"/>
      <c r="D8" s="26"/>
      <c r="E8" s="26"/>
    </row>
    <row r="9" spans="1:8" x14ac:dyDescent="0.2">
      <c r="A9" s="26"/>
      <c r="B9" s="26"/>
      <c r="C9" s="26"/>
      <c r="D9" s="26"/>
      <c r="E9" s="26"/>
    </row>
    <row r="10" spans="1:8" x14ac:dyDescent="0.2">
      <c r="A10" s="26"/>
      <c r="B10" s="26"/>
      <c r="C10" s="26"/>
      <c r="D10" s="26"/>
      <c r="E10" s="26"/>
    </row>
    <row r="11" spans="1:8" x14ac:dyDescent="0.2">
      <c r="A11" s="26"/>
      <c r="B11" s="26"/>
      <c r="C11" s="26"/>
      <c r="D11" s="26"/>
      <c r="E11" s="26"/>
    </row>
    <row r="12" spans="1:8" x14ac:dyDescent="0.2">
      <c r="A12" s="26"/>
      <c r="B12" s="26"/>
      <c r="C12" s="26"/>
      <c r="D12" s="26"/>
      <c r="E12" s="26"/>
    </row>
    <row r="13" spans="1:8" x14ac:dyDescent="0.2">
      <c r="A13" s="26"/>
      <c r="B13" s="26"/>
      <c r="C13" s="26"/>
      <c r="D13" s="26"/>
      <c r="E13" s="26"/>
    </row>
    <row r="14" spans="1:8" x14ac:dyDescent="0.2">
      <c r="A14" s="26"/>
      <c r="B14" s="26"/>
      <c r="C14" s="26"/>
      <c r="D14" s="26"/>
      <c r="E14" s="26"/>
    </row>
    <row r="15" spans="1:8" x14ac:dyDescent="0.2">
      <c r="A15" s="26"/>
      <c r="B15" s="26"/>
      <c r="C15" s="26"/>
      <c r="D15" s="26"/>
      <c r="E15" s="26"/>
    </row>
    <row r="16" spans="1:8" x14ac:dyDescent="0.2">
      <c r="A16" s="26"/>
      <c r="B16" s="26"/>
      <c r="C16" s="27"/>
      <c r="D16" s="26"/>
      <c r="E16" s="26"/>
    </row>
    <row r="17" spans="1:5" x14ac:dyDescent="0.2">
      <c r="A17" s="26"/>
      <c r="B17" s="26"/>
      <c r="C17" s="26"/>
      <c r="D17" s="26"/>
      <c r="E17" s="26"/>
    </row>
    <row r="18" spans="1:5" x14ac:dyDescent="0.2">
      <c r="A18" s="26"/>
      <c r="B18" s="26"/>
      <c r="C18" s="26"/>
      <c r="D18" s="26"/>
      <c r="E18" s="26"/>
    </row>
    <row r="19" spans="1:5" x14ac:dyDescent="0.2">
      <c r="A19" s="26"/>
      <c r="B19" s="26"/>
      <c r="C19" s="26"/>
      <c r="D19" s="26"/>
      <c r="E19" s="26"/>
    </row>
    <row r="20" spans="1:5" x14ac:dyDescent="0.2">
      <c r="A20" s="26"/>
      <c r="B20" s="26"/>
      <c r="C20" s="26"/>
      <c r="D20" s="26"/>
      <c r="E20" s="26"/>
    </row>
    <row r="21" spans="1:5" x14ac:dyDescent="0.2">
      <c r="A21" s="26"/>
      <c r="B21" s="26"/>
      <c r="C21" s="26"/>
      <c r="D21" s="26"/>
      <c r="E21" s="26"/>
    </row>
    <row r="22" spans="1:5" x14ac:dyDescent="0.2">
      <c r="A22" s="26"/>
      <c r="B22" s="26"/>
      <c r="C22" s="26"/>
      <c r="D22" s="26"/>
      <c r="E22" s="26"/>
    </row>
    <row r="23" spans="1:5" x14ac:dyDescent="0.2">
      <c r="A23" s="26"/>
      <c r="B23" s="26"/>
      <c r="C23" s="26"/>
      <c r="D23" s="26"/>
      <c r="E23" s="26"/>
    </row>
    <row r="24" spans="1:5" x14ac:dyDescent="0.2">
      <c r="A24" s="26"/>
      <c r="B24" s="26"/>
      <c r="C24" s="26"/>
      <c r="D24" s="26"/>
      <c r="E24" s="26"/>
    </row>
    <row r="25" spans="1:5" x14ac:dyDescent="0.2">
      <c r="A25" s="26"/>
      <c r="B25" s="26"/>
      <c r="C25" s="26"/>
      <c r="D25" s="26"/>
      <c r="E25" s="26"/>
    </row>
    <row r="26" spans="1:5" x14ac:dyDescent="0.2">
      <c r="A26" s="26"/>
      <c r="B26" s="26"/>
      <c r="C26" s="26"/>
      <c r="D26" s="26"/>
      <c r="E26" s="26"/>
    </row>
    <row r="27" spans="1:5" x14ac:dyDescent="0.2">
      <c r="A27" s="26"/>
      <c r="B27" s="26"/>
      <c r="C27" s="26"/>
      <c r="D27" s="26"/>
      <c r="E27" s="26"/>
    </row>
    <row r="28" spans="1:5" x14ac:dyDescent="0.2">
      <c r="A28" s="26"/>
      <c r="B28" s="26"/>
      <c r="C28" s="26"/>
      <c r="D28" s="26"/>
      <c r="E28" s="26"/>
    </row>
    <row r="29" spans="1:5" x14ac:dyDescent="0.2">
      <c r="A29" s="26"/>
      <c r="B29" s="26"/>
      <c r="C29" s="26"/>
      <c r="D29" s="26"/>
      <c r="E29" s="26"/>
    </row>
    <row r="30" spans="1:5" x14ac:dyDescent="0.2">
      <c r="A30" s="26"/>
      <c r="B30" s="26"/>
      <c r="C30" s="26"/>
      <c r="D30" s="26"/>
      <c r="E30" s="26"/>
    </row>
    <row r="31" spans="1:5" x14ac:dyDescent="0.2">
      <c r="A31" s="26"/>
      <c r="B31" s="26"/>
      <c r="C31" s="26"/>
      <c r="D31" s="26"/>
      <c r="E31" s="26"/>
    </row>
    <row r="33" spans="1:5" s="148" customFormat="1" ht="12" customHeight="1" x14ac:dyDescent="0.15">
      <c r="A33" s="343" t="s">
        <v>98</v>
      </c>
      <c r="B33" s="343"/>
      <c r="C33" s="343"/>
      <c r="D33" s="343"/>
      <c r="E33" s="343"/>
    </row>
    <row r="34" spans="1:5" ht="12.75" customHeight="1" x14ac:dyDescent="0.2"/>
    <row r="72" ht="12.75" customHeight="1" x14ac:dyDescent="0.2"/>
    <row r="73" ht="12.75" customHeight="1" x14ac:dyDescent="0.2"/>
    <row r="76" ht="12.75" customHeight="1" x14ac:dyDescent="0.2"/>
    <row r="77" ht="12.75" customHeight="1" x14ac:dyDescent="0.2"/>
    <row r="115" ht="12.75" customHeight="1" x14ac:dyDescent="0.2"/>
    <row r="116" ht="12.75" customHeight="1" x14ac:dyDescent="0.2"/>
    <row r="119" ht="12.75" customHeight="1" x14ac:dyDescent="0.2"/>
    <row r="120" ht="12.75" customHeight="1" x14ac:dyDescent="0.2"/>
    <row r="158" ht="12.75" customHeight="1" x14ac:dyDescent="0.2"/>
    <row r="159" ht="12.75" customHeight="1" x14ac:dyDescent="0.2"/>
    <row r="162" ht="12.75" customHeight="1" x14ac:dyDescent="0.2"/>
    <row r="163" ht="12.75" customHeight="1" x14ac:dyDescent="0.2"/>
  </sheetData>
  <mergeCells count="7">
    <mergeCell ref="A33:E33"/>
    <mergeCell ref="E6:E7"/>
    <mergeCell ref="C1:D1"/>
    <mergeCell ref="C2:D2"/>
    <mergeCell ref="A6:A7"/>
    <mergeCell ref="C6:D6"/>
    <mergeCell ref="B6:B7"/>
  </mergeCells>
  <phoneticPr fontId="1" type="noConversion"/>
  <printOptions horizontalCentered="1"/>
  <pageMargins left="0.25" right="0.25" top="0.75" bottom="0.5" header="0.25" footer="0.25"/>
  <pageSetup orientation="landscape" r:id="rId1"/>
  <headerFooter alignWithMargins="0">
    <oddHeader>&amp;L&amp;"Arial,Bold Italic"&amp;14Inspection Report&amp;R&amp;"Arial,Bold"4. Report Number:&amp;10 &amp;"Arial,Regular"&amp;8&amp;F</oddHeader>
    <oddFooter>&amp;L&amp;G&amp;CPage &amp;P of &amp;N&amp;R&amp;6(1008) Inspection Report -- Revision Date 01DE20</oddFooter>
  </headerFooter>
  <rowBreaks count="3" manualBreakCount="3">
    <brk id="69" max="16383" man="1"/>
    <brk id="112" max="16383" man="1"/>
    <brk id="15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Form 1</vt:lpstr>
      <vt:lpstr>Form 2</vt:lpstr>
      <vt:lpstr>Form 3</vt:lpstr>
      <vt:lpstr>Quality Inspections</vt:lpstr>
      <vt:lpstr>Variable Dimension</vt:lpstr>
      <vt:lpstr>Maximum Dimension</vt:lpstr>
      <vt:lpstr>Attribute Dimension</vt:lpstr>
      <vt:lpstr>Document Change Control</vt:lpstr>
      <vt:lpstr>'Form 2'!Print_Area</vt:lpstr>
      <vt:lpstr>'Form 1'!Print_Titles</vt:lpstr>
      <vt:lpstr>'Form 3'!Print_Titles</vt:lpstr>
      <vt:lpstr>'Quality Inspections'!Print_Titles</vt:lpstr>
    </vt:vector>
  </TitlesOfParts>
  <Company>Triumph Thermal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AS9102 Forms:  First Article Inspection</dc:title>
  <dc:creator>Lucinda Werling</dc:creator>
  <cp:lastModifiedBy>William Herman</cp:lastModifiedBy>
  <cp:lastPrinted>2020-12-05T00:21:20Z</cp:lastPrinted>
  <dcterms:created xsi:type="dcterms:W3CDTF">1997-06-25T20:01:34Z</dcterms:created>
  <dcterms:modified xsi:type="dcterms:W3CDTF">2020-12-05T00:28:55Z</dcterms:modified>
</cp:coreProperties>
</file>